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<sst xmlns="http://schemas.openxmlformats.org/spreadsheetml/2006/main" count="60" uniqueCount="52">
  <si>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r>
      <rPr>
        <sz val="16"/>
        <rFont val="黑体"/>
        <family val="3"/>
      </rPr>
      <t>附件</t>
    </r>
  </si>
  <si>
    <r>
      <rPr>
        <sz val="22"/>
        <rFont val="方正小标宋简体"/>
        <family val="4"/>
      </rPr>
      <t>三亚海罗片区城市更新项目搬迁补偿统计表</t>
    </r>
  </si>
  <si>
    <r>
      <rPr>
        <sz val="16"/>
        <rFont val="仿宋_GB2312"/>
        <family val="3"/>
      </rPr>
      <t>搬迁实施单位：三亚市吉阳区城市更新服务中心</t>
    </r>
    <r>
      <rPr>
        <sz val="16"/>
        <rFont val="Times New Roman"/>
        <family val="1"/>
      </rPr>
      <t xml:space="preserve">          </t>
    </r>
    <r>
      <rPr>
        <sz val="16"/>
        <rFont val="仿宋_GB2312"/>
        <family val="3"/>
      </rPr>
      <t>补偿单位：三亚海罗第壹城市更新开发建设有限公司</t>
    </r>
    <r>
      <rPr>
        <sz val="16"/>
        <rFont val="Times New Roman"/>
        <family val="1"/>
      </rPr>
      <t xml:space="preserve">          </t>
    </r>
    <r>
      <rPr>
        <sz val="16"/>
        <rFont val="仿宋_GB2312"/>
        <family val="3"/>
      </rPr>
      <t>项目名称：三亚海罗片区城市更新项目第一期（起步区）</t>
    </r>
  </si>
  <si>
    <r>
      <rPr>
        <sz val="16"/>
        <rFont val="黑体"/>
        <family val="3"/>
      </rPr>
      <t>单位</t>
    </r>
  </si>
  <si>
    <r>
      <rPr>
        <sz val="16"/>
        <rFont val="黑体"/>
        <family val="3"/>
      </rPr>
      <t>姓名</t>
    </r>
  </si>
  <si>
    <r>
      <rPr>
        <sz val="16"/>
        <rFont val="黑体"/>
        <family val="3"/>
      </rPr>
      <t>附着物或青苗名称</t>
    </r>
  </si>
  <si>
    <r>
      <rPr>
        <sz val="16"/>
        <rFont val="黑体"/>
        <family val="3"/>
      </rPr>
      <t>数量</t>
    </r>
  </si>
  <si>
    <r>
      <rPr>
        <sz val="16"/>
        <rFont val="黑体"/>
        <family val="3"/>
      </rPr>
      <t>规格</t>
    </r>
  </si>
  <si>
    <t>单价</t>
  </si>
  <si>
    <r>
      <rPr>
        <sz val="16"/>
        <rFont val="黑体"/>
        <family val="3"/>
      </rPr>
      <t>金额（元）</t>
    </r>
  </si>
  <si>
    <r>
      <rPr>
        <sz val="16"/>
        <rFont val="黑体"/>
        <family val="3"/>
      </rPr>
      <t>签名</t>
    </r>
  </si>
  <si>
    <r>
      <rPr>
        <sz val="16"/>
        <rFont val="黑体"/>
        <family val="3"/>
      </rPr>
      <t>备注</t>
    </r>
  </si>
  <si>
    <r>
      <rPr>
        <sz val="16"/>
        <rFont val="仿宋_GB2312"/>
        <family val="3"/>
      </rPr>
      <t>吉阳区海罗村委会</t>
    </r>
  </si>
  <si>
    <r>
      <rPr>
        <sz val="16"/>
        <rFont val="仿宋_GB2312"/>
        <family val="3"/>
      </rPr>
      <t>李达</t>
    </r>
  </si>
  <si>
    <r>
      <rPr>
        <sz val="16"/>
        <rFont val="仿宋_GB2312"/>
        <family val="3"/>
      </rPr>
      <t>一、附着物及青苗部分</t>
    </r>
  </si>
  <si>
    <r>
      <rPr>
        <sz val="16"/>
        <rFont val="仿宋_GB2312"/>
        <family val="3"/>
      </rPr>
      <t>按三府【</t>
    </r>
    <r>
      <rPr>
        <sz val="16"/>
        <rFont val="Times New Roman"/>
        <family val="1"/>
      </rPr>
      <t>2013</t>
    </r>
    <r>
      <rPr>
        <sz val="16"/>
        <rFont val="仿宋_GB2312"/>
        <family val="3"/>
      </rPr>
      <t>】</t>
    </r>
    <r>
      <rPr>
        <sz val="16"/>
        <rFont val="Times New Roman"/>
        <family val="1"/>
      </rPr>
      <t>43</t>
    </r>
    <r>
      <rPr>
        <sz val="16"/>
        <rFont val="仿宋_GB2312"/>
        <family val="3"/>
      </rPr>
      <t>号文件标准执行</t>
    </r>
  </si>
  <si>
    <t>5-41
W841</t>
  </si>
  <si>
    <r>
      <rPr>
        <sz val="16"/>
        <rFont val="仿宋_GB2312"/>
        <family val="3"/>
      </rPr>
      <t>不锈钢水箱迁移费</t>
    </r>
  </si>
  <si>
    <r>
      <rPr>
        <sz val="16"/>
        <rFont val="仿宋_GB2312"/>
        <family val="3"/>
      </rPr>
      <t>个</t>
    </r>
  </si>
  <si>
    <r>
      <t>5</t>
    </r>
    <r>
      <rPr>
        <sz val="16"/>
        <rFont val="仿宋_GB2312"/>
        <family val="3"/>
      </rPr>
      <t>吨以下</t>
    </r>
  </si>
  <si>
    <r>
      <rPr>
        <sz val="16"/>
        <rFont val="仿宋_GB2312"/>
        <family val="3"/>
      </rPr>
      <t>参照无锈钢蓄水池搬迁费作价</t>
    </r>
  </si>
  <si>
    <r>
      <rPr>
        <sz val="16"/>
        <rFont val="仿宋_GB2312"/>
        <family val="3"/>
      </rPr>
      <t>电视锅迁移费</t>
    </r>
  </si>
  <si>
    <r>
      <rPr>
        <sz val="16"/>
        <rFont val="仿宋_GB2312"/>
        <family val="3"/>
      </rPr>
      <t>参照卫星电视接收设备拆移费作价</t>
    </r>
  </si>
  <si>
    <r>
      <rPr>
        <sz val="16"/>
        <rFont val="仿宋_GB2312"/>
        <family val="3"/>
      </rPr>
      <t>太阳能热水器</t>
    </r>
  </si>
  <si>
    <r>
      <rPr>
        <sz val="16"/>
        <rFont val="仿宋_GB2312"/>
        <family val="3"/>
      </rPr>
      <t>套</t>
    </r>
  </si>
  <si>
    <r>
      <t>2</t>
    </r>
    <r>
      <rPr>
        <sz val="16"/>
        <rFont val="仿宋_GB2312"/>
        <family val="3"/>
      </rPr>
      <t>套</t>
    </r>
    <r>
      <rPr>
        <sz val="16"/>
        <rFont val="Times New Roman"/>
        <family val="1"/>
      </rPr>
      <t>*20</t>
    </r>
    <r>
      <rPr>
        <sz val="16"/>
        <rFont val="仿宋_GB2312"/>
        <family val="3"/>
      </rPr>
      <t>根</t>
    </r>
    <r>
      <rPr>
        <sz val="16"/>
        <rFont val="Times New Roman"/>
        <family val="1"/>
      </rPr>
      <t>*</t>
    </r>
    <r>
      <rPr>
        <sz val="16"/>
        <rFont val="仿宋_GB2312"/>
        <family val="3"/>
      </rPr>
      <t>单价</t>
    </r>
  </si>
  <si>
    <r>
      <rPr>
        <sz val="16"/>
        <rFont val="仿宋_GB2312"/>
        <family val="3"/>
      </rPr>
      <t>面议价</t>
    </r>
  </si>
  <si>
    <r>
      <rPr>
        <sz val="16"/>
        <rFont val="仿宋_GB2312"/>
        <family val="3"/>
      </rPr>
      <t>空调迁移费</t>
    </r>
  </si>
  <si>
    <r>
      <rPr>
        <sz val="16"/>
        <rFont val="仿宋_GB2312"/>
        <family val="3"/>
      </rPr>
      <t>台</t>
    </r>
  </si>
  <si>
    <r>
      <rPr>
        <sz val="16"/>
        <rFont val="仿宋_GB2312"/>
        <family val="3"/>
      </rPr>
      <t>抽水泵拆移费</t>
    </r>
  </si>
  <si>
    <r>
      <rPr>
        <sz val="16"/>
        <rFont val="仿宋_GB2312"/>
        <family val="3"/>
      </rPr>
      <t>参照空调机拆移费作价</t>
    </r>
  </si>
  <si>
    <r>
      <rPr>
        <sz val="16"/>
        <rFont val="仿宋_GB2312"/>
        <family val="3"/>
      </rPr>
      <t>摄像头迁移费</t>
    </r>
  </si>
  <si>
    <r>
      <rPr>
        <sz val="16"/>
        <rFont val="仿宋_GB2312"/>
        <family val="3"/>
      </rPr>
      <t>按</t>
    </r>
    <r>
      <rPr>
        <sz val="16"/>
        <rFont val="Times New Roman"/>
        <family val="1"/>
      </rPr>
      <t>1-5</t>
    </r>
    <r>
      <rPr>
        <sz val="16"/>
        <rFont val="仿宋_GB2312"/>
        <family val="3"/>
      </rPr>
      <t>个</t>
    </r>
    <r>
      <rPr>
        <sz val="16"/>
        <rFont val="Times New Roman"/>
        <family val="1"/>
      </rPr>
      <t>200</t>
    </r>
    <r>
      <rPr>
        <sz val="16"/>
        <rFont val="仿宋_GB2312"/>
        <family val="3"/>
      </rPr>
      <t>元、</t>
    </r>
    <r>
      <rPr>
        <sz val="16"/>
        <rFont val="Times New Roman"/>
        <family val="1"/>
      </rPr>
      <t>6-10</t>
    </r>
    <r>
      <rPr>
        <sz val="16"/>
        <rFont val="仿宋_GB2312"/>
        <family val="3"/>
      </rPr>
      <t>个</t>
    </r>
    <r>
      <rPr>
        <sz val="16"/>
        <rFont val="Times New Roman"/>
        <family val="1"/>
      </rPr>
      <t>400</t>
    </r>
    <r>
      <rPr>
        <sz val="16"/>
        <rFont val="仿宋_GB2312"/>
        <family val="3"/>
      </rPr>
      <t>元，以此类推（面议价）</t>
    </r>
  </si>
  <si>
    <r>
      <rPr>
        <sz val="16"/>
        <rFont val="仿宋_GB2312"/>
        <family val="3"/>
      </rPr>
      <t>简易房（铁皮墙、铁皮顶）</t>
    </r>
  </si>
  <si>
    <r>
      <rPr>
        <sz val="16"/>
        <rFont val="宋体"/>
        <family val="0"/>
      </rPr>
      <t>㎡</t>
    </r>
  </si>
  <si>
    <t>6*10.8</t>
  </si>
  <si>
    <r>
      <rPr>
        <sz val="16"/>
        <rFont val="仿宋_GB2312"/>
        <family val="3"/>
      </rPr>
      <t>参照空心砖墙油毡顶房作价</t>
    </r>
  </si>
  <si>
    <r>
      <rPr>
        <sz val="16"/>
        <rFont val="仿宋_GB2312"/>
        <family val="3"/>
      </rPr>
      <t>室外水泥地板（厚</t>
    </r>
    <r>
      <rPr>
        <sz val="16"/>
        <rFont val="Times New Roman"/>
        <family val="1"/>
      </rPr>
      <t>5cm</t>
    </r>
    <r>
      <rPr>
        <sz val="16"/>
        <rFont val="仿宋_GB2312"/>
        <family val="3"/>
      </rPr>
      <t>）</t>
    </r>
  </si>
  <si>
    <t>4.5*15.3</t>
  </si>
  <si>
    <r>
      <rPr>
        <sz val="16"/>
        <rFont val="仿宋_GB2312"/>
        <family val="3"/>
      </rPr>
      <t>铁皮棚（铁柱、铁架）</t>
    </r>
  </si>
  <si>
    <t>6*2.5</t>
  </si>
  <si>
    <r>
      <rPr>
        <sz val="16"/>
        <rFont val="仿宋_GB2312"/>
        <family val="3"/>
      </rPr>
      <t>椰子树</t>
    </r>
  </si>
  <si>
    <r>
      <rPr>
        <sz val="16"/>
        <rFont val="仿宋_GB2312"/>
        <family val="3"/>
      </rPr>
      <t>株</t>
    </r>
  </si>
  <si>
    <r>
      <t>4</t>
    </r>
    <r>
      <rPr>
        <sz val="16"/>
        <rFont val="仿宋_GB2312"/>
        <family val="3"/>
      </rPr>
      <t>米结果</t>
    </r>
  </si>
  <si>
    <r>
      <rPr>
        <sz val="16"/>
        <rFont val="仿宋_GB2312"/>
        <family val="3"/>
      </rPr>
      <t>竹子</t>
    </r>
  </si>
  <si>
    <r>
      <rPr>
        <sz val="16"/>
        <rFont val="仿宋_GB2312"/>
        <family val="3"/>
      </rPr>
      <t>丛</t>
    </r>
  </si>
  <si>
    <r>
      <rPr>
        <sz val="16"/>
        <rFont val="仿宋_GB2312"/>
        <family val="3"/>
      </rPr>
      <t>丛径：</t>
    </r>
    <r>
      <rPr>
        <sz val="16"/>
        <rFont val="Times New Roman"/>
        <family val="1"/>
      </rPr>
      <t>4</t>
    </r>
    <r>
      <rPr>
        <sz val="16"/>
        <rFont val="仿宋_GB2312"/>
        <family val="3"/>
      </rPr>
      <t>米</t>
    </r>
  </si>
  <si>
    <r>
      <rPr>
        <sz val="16"/>
        <rFont val="仿宋_GB2312"/>
        <family val="3"/>
      </rPr>
      <t>花梨树</t>
    </r>
  </si>
  <si>
    <r>
      <rPr>
        <sz val="16"/>
        <rFont val="宋体"/>
        <family val="0"/>
      </rPr>
      <t>∅</t>
    </r>
    <r>
      <rPr>
        <sz val="16"/>
        <rFont val="仿宋_GB2312"/>
        <family val="3"/>
      </rPr>
      <t>：</t>
    </r>
    <r>
      <rPr>
        <sz val="16"/>
        <rFont val="Times New Roman"/>
        <family val="1"/>
      </rPr>
      <t>10cm</t>
    </r>
  </si>
  <si>
    <r>
      <rPr>
        <sz val="16"/>
        <rFont val="仿宋_GB2312"/>
        <family val="3"/>
      </rPr>
      <t>土地公</t>
    </r>
  </si>
  <si>
    <r>
      <rPr>
        <sz val="16"/>
        <rFont val="仿宋_GB2312"/>
        <family val="3"/>
      </rPr>
      <t>座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</si>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</sst>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sz val="16"/>
      <name val="黑体"/>
      <family val="3"/>
    </font>
    <font>
      <b/>
      <sz val="16"/>
      <name val="仿宋_GB2312"/>
      <family val="3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31" fontId="2" fillId="0" borderId="0" xfId="0" applyNumberFormat="1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55" zoomScaleNormal="70" zoomScaleSheetLayoutView="55" workbookViewId="0" topLeftCell="A1">
      <selection activeCell="G20" sqref="G20"/>
    </sheetView>
  </sheetViews>
  <sheetFormatPr defaultColWidth="9.00390625" defaultRowHeight="60" customHeight="1"/>
  <cols>
    <col min="1" max="1" width="23.125" style="1" customWidth="1"/>
    <col min="2" max="2" width="10.625" style="1" customWidth="1"/>
    <col min="3" max="3" width="30.625" style="1" customWidth="1"/>
    <col min="4" max="4" width="10.625" style="3" customWidth="1"/>
    <col min="5" max="5" width="12.625" style="4" customWidth="1"/>
    <col min="6" max="6" width="32.00390625" style="5" customWidth="1"/>
    <col min="7" max="7" width="13.625" style="6" customWidth="1"/>
    <col min="8" max="8" width="15.625" style="7" customWidth="1"/>
    <col min="9" max="9" width="11.625" style="1" customWidth="1"/>
    <col min="10" max="10" width="61.125" style="1" customWidth="1"/>
    <col min="11" max="11" width="28.00390625" style="1" customWidth="1"/>
    <col min="12" max="16384" width="9.00390625" style="1" customWidth="1"/>
  </cols>
  <sheetData>
    <row r="1" ht="42" customHeight="1">
      <c r="A1" s="8" t="s">
        <v>0</v>
      </c>
    </row>
    <row r="2" spans="1:11" ht="60" customHeight="1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</row>
    <row r="3" spans="1:12" ht="60" customHeight="1">
      <c r="A3" s="11" t="s">
        <v>2</v>
      </c>
      <c r="B3" s="11"/>
      <c r="C3" s="11"/>
      <c r="D3" s="11"/>
      <c r="E3" s="12"/>
      <c r="F3" s="11"/>
      <c r="G3" s="11"/>
      <c r="H3" s="11"/>
      <c r="I3" s="11"/>
      <c r="J3" s="11"/>
      <c r="K3" s="45">
        <v>45385</v>
      </c>
      <c r="L3" s="3"/>
    </row>
    <row r="4" spans="1:11" s="1" customFormat="1" ht="60" customHeight="1">
      <c r="A4" s="13" t="s">
        <v>3</v>
      </c>
      <c r="B4" s="13" t="s">
        <v>4</v>
      </c>
      <c r="C4" s="13" t="s">
        <v>5</v>
      </c>
      <c r="D4" s="13" t="s">
        <v>3</v>
      </c>
      <c r="E4" s="14" t="s">
        <v>6</v>
      </c>
      <c r="F4" s="15" t="s">
        <v>7</v>
      </c>
      <c r="G4" s="16" t="s">
        <v>8</v>
      </c>
      <c r="H4" s="17" t="s">
        <v>9</v>
      </c>
      <c r="I4" s="13" t="s">
        <v>10</v>
      </c>
      <c r="J4" s="46" t="s">
        <v>11</v>
      </c>
      <c r="K4" s="47"/>
    </row>
    <row r="5" spans="1:11" ht="60" customHeight="1">
      <c r="A5" s="13" t="s">
        <v>12</v>
      </c>
      <c r="B5" s="15" t="s">
        <v>13</v>
      </c>
      <c r="C5" s="18" t="s">
        <v>14</v>
      </c>
      <c r="D5" s="19"/>
      <c r="E5" s="20"/>
      <c r="F5" s="21"/>
      <c r="G5" s="22"/>
      <c r="H5" s="22"/>
      <c r="I5" s="23"/>
      <c r="J5" s="48" t="s">
        <v>15</v>
      </c>
      <c r="K5" s="49"/>
    </row>
    <row r="6" spans="1:11" ht="60" customHeight="1">
      <c r="A6" s="23"/>
      <c r="B6" s="15" t="s">
        <v>16</v>
      </c>
      <c r="C6" s="18" t="s">
        <v>17</v>
      </c>
      <c r="D6" s="13" t="s">
        <v>18</v>
      </c>
      <c r="E6" s="14">
        <v>1</v>
      </c>
      <c r="F6" s="15" t="s">
        <v>19</v>
      </c>
      <c r="G6" s="17">
        <v>200</v>
      </c>
      <c r="H6" s="17">
        <f aca="true" t="shared" si="0" ref="H6:H10">E6*G6</f>
        <v>200</v>
      </c>
      <c r="I6" s="23"/>
      <c r="J6" s="50" t="s">
        <v>20</v>
      </c>
      <c r="K6" s="51"/>
    </row>
    <row r="7" spans="1:11" ht="57.75" customHeight="1">
      <c r="A7" s="23"/>
      <c r="B7" s="24"/>
      <c r="C7" s="25" t="s">
        <v>21</v>
      </c>
      <c r="D7" s="26" t="s">
        <v>18</v>
      </c>
      <c r="E7" s="27">
        <v>2</v>
      </c>
      <c r="F7" s="28"/>
      <c r="G7" s="29">
        <v>200</v>
      </c>
      <c r="H7" s="17">
        <f t="shared" si="0"/>
        <v>400</v>
      </c>
      <c r="I7" s="23"/>
      <c r="J7" s="50" t="s">
        <v>22</v>
      </c>
      <c r="K7" s="51"/>
    </row>
    <row r="8" spans="1:11" s="1" customFormat="1" ht="57.75" customHeight="1">
      <c r="A8" s="23"/>
      <c r="B8" s="30"/>
      <c r="C8" s="18" t="s">
        <v>23</v>
      </c>
      <c r="D8" s="13" t="s">
        <v>24</v>
      </c>
      <c r="E8" s="14">
        <v>2</v>
      </c>
      <c r="F8" s="15" t="s">
        <v>25</v>
      </c>
      <c r="G8" s="17">
        <v>150</v>
      </c>
      <c r="H8" s="17">
        <f>2*20*150</f>
        <v>6000</v>
      </c>
      <c r="I8" s="23"/>
      <c r="J8" s="52" t="s">
        <v>26</v>
      </c>
      <c r="K8" s="53"/>
    </row>
    <row r="9" spans="1:11" s="1" customFormat="1" ht="57.75" customHeight="1">
      <c r="A9" s="23"/>
      <c r="B9" s="18"/>
      <c r="C9" s="18" t="s">
        <v>27</v>
      </c>
      <c r="D9" s="13" t="s">
        <v>28</v>
      </c>
      <c r="E9" s="14">
        <v>6</v>
      </c>
      <c r="F9" s="21"/>
      <c r="G9" s="17">
        <v>200</v>
      </c>
      <c r="H9" s="17">
        <f t="shared" si="0"/>
        <v>1200</v>
      </c>
      <c r="I9" s="18"/>
      <c r="J9" s="48"/>
      <c r="K9" s="49"/>
    </row>
    <row r="10" spans="1:11" ht="57.75" customHeight="1">
      <c r="A10" s="23"/>
      <c r="B10" s="18"/>
      <c r="C10" s="18" t="s">
        <v>29</v>
      </c>
      <c r="D10" s="13" t="s">
        <v>18</v>
      </c>
      <c r="E10" s="14">
        <v>2</v>
      </c>
      <c r="F10" s="15"/>
      <c r="G10" s="17">
        <v>200</v>
      </c>
      <c r="H10" s="17">
        <f t="shared" si="0"/>
        <v>400</v>
      </c>
      <c r="I10" s="23"/>
      <c r="J10" s="52" t="s">
        <v>30</v>
      </c>
      <c r="K10" s="53"/>
    </row>
    <row r="11" spans="1:11" ht="57.75" customHeight="1">
      <c r="A11" s="23"/>
      <c r="B11" s="18"/>
      <c r="C11" s="18" t="s">
        <v>31</v>
      </c>
      <c r="D11" s="13" t="s">
        <v>18</v>
      </c>
      <c r="E11" s="14">
        <v>4</v>
      </c>
      <c r="F11" s="15"/>
      <c r="G11" s="17"/>
      <c r="H11" s="17">
        <v>200</v>
      </c>
      <c r="I11" s="18"/>
      <c r="J11" s="50" t="s">
        <v>32</v>
      </c>
      <c r="K11" s="51"/>
    </row>
    <row r="12" spans="1:11" ht="57.75" customHeight="1">
      <c r="A12" s="23"/>
      <c r="B12" s="18"/>
      <c r="C12" s="18" t="s">
        <v>33</v>
      </c>
      <c r="D12" s="13" t="s">
        <v>34</v>
      </c>
      <c r="E12" s="14">
        <v>64.8</v>
      </c>
      <c r="F12" s="31" t="s">
        <v>35</v>
      </c>
      <c r="G12" s="17">
        <v>200</v>
      </c>
      <c r="H12" s="17">
        <f>E12*G12</f>
        <v>12960</v>
      </c>
      <c r="I12" s="18"/>
      <c r="J12" s="50" t="s">
        <v>36</v>
      </c>
      <c r="K12" s="51"/>
    </row>
    <row r="13" spans="1:11" s="1" customFormat="1" ht="57.75" customHeight="1">
      <c r="A13" s="23"/>
      <c r="B13" s="18"/>
      <c r="C13" s="18" t="s">
        <v>37</v>
      </c>
      <c r="D13" s="13" t="s">
        <v>34</v>
      </c>
      <c r="E13" s="14">
        <v>68.85</v>
      </c>
      <c r="F13" s="15" t="s">
        <v>38</v>
      </c>
      <c r="G13" s="17">
        <v>30</v>
      </c>
      <c r="H13" s="17">
        <f aca="true" t="shared" si="1" ref="H13:H23">E13*G13</f>
        <v>2065.5</v>
      </c>
      <c r="I13" s="18"/>
      <c r="J13" s="52"/>
      <c r="K13" s="54"/>
    </row>
    <row r="14" spans="1:11" s="1" customFormat="1" ht="57.75" customHeight="1">
      <c r="A14" s="23"/>
      <c r="B14" s="18"/>
      <c r="C14" s="18" t="s">
        <v>39</v>
      </c>
      <c r="D14" s="13" t="s">
        <v>34</v>
      </c>
      <c r="E14" s="14">
        <v>15</v>
      </c>
      <c r="F14" s="15" t="s">
        <v>40</v>
      </c>
      <c r="G14" s="17">
        <v>120</v>
      </c>
      <c r="H14" s="17">
        <f t="shared" si="1"/>
        <v>1800</v>
      </c>
      <c r="I14" s="18"/>
      <c r="J14" s="52"/>
      <c r="K14" s="54"/>
    </row>
    <row r="15" spans="1:11" s="1" customFormat="1" ht="57.75" customHeight="1">
      <c r="A15" s="23"/>
      <c r="B15" s="18"/>
      <c r="C15" s="18" t="s">
        <v>41</v>
      </c>
      <c r="D15" s="13" t="s">
        <v>42</v>
      </c>
      <c r="E15" s="14">
        <v>2</v>
      </c>
      <c r="F15" s="15" t="s">
        <v>43</v>
      </c>
      <c r="G15" s="17">
        <v>450</v>
      </c>
      <c r="H15" s="17">
        <f t="shared" si="1"/>
        <v>900</v>
      </c>
      <c r="I15" s="18"/>
      <c r="J15" s="52"/>
      <c r="K15" s="54"/>
    </row>
    <row r="16" spans="1:11" ht="57.75" customHeight="1">
      <c r="A16" s="23"/>
      <c r="B16" s="18"/>
      <c r="C16" s="18" t="s">
        <v>44</v>
      </c>
      <c r="D16" s="13" t="s">
        <v>45</v>
      </c>
      <c r="E16" s="14">
        <v>2</v>
      </c>
      <c r="F16" s="15" t="s">
        <v>46</v>
      </c>
      <c r="G16" s="17">
        <v>160</v>
      </c>
      <c r="H16" s="17">
        <f t="shared" si="1"/>
        <v>320</v>
      </c>
      <c r="I16" s="18"/>
      <c r="J16" s="55"/>
      <c r="K16" s="56"/>
    </row>
    <row r="17" spans="1:11" ht="57.75" customHeight="1">
      <c r="A17" s="23"/>
      <c r="B17" s="18"/>
      <c r="C17" s="18" t="s">
        <v>47</v>
      </c>
      <c r="D17" s="13" t="s">
        <v>42</v>
      </c>
      <c r="E17" s="14">
        <v>20</v>
      </c>
      <c r="F17" s="15" t="s">
        <v>48</v>
      </c>
      <c r="G17" s="17">
        <v>150</v>
      </c>
      <c r="H17" s="17">
        <f t="shared" si="1"/>
        <v>3000</v>
      </c>
      <c r="I17" s="18"/>
      <c r="J17" s="55"/>
      <c r="K17" s="56"/>
    </row>
    <row r="18" spans="1:11" ht="57.75" customHeight="1">
      <c r="A18" s="23"/>
      <c r="B18" s="18"/>
      <c r="C18" s="18" t="s">
        <v>49</v>
      </c>
      <c r="D18" s="13" t="s">
        <v>50</v>
      </c>
      <c r="E18" s="14">
        <v>1</v>
      </c>
      <c r="F18" s="15"/>
      <c r="G18" s="17">
        <v>3000</v>
      </c>
      <c r="H18" s="17">
        <f t="shared" si="1"/>
        <v>3000</v>
      </c>
      <c r="I18" s="18"/>
      <c r="J18" s="48" t="s">
        <v>26</v>
      </c>
      <c r="K18" s="56"/>
    </row>
    <row r="19" spans="1:11" s="2" customFormat="1" ht="57.75" customHeight="1">
      <c r="A19" s="32"/>
      <c r="B19" s="33"/>
      <c r="C19" s="34" t="s">
        <v>51</v>
      </c>
      <c r="D19" s="35"/>
      <c r="E19" s="36"/>
      <c r="F19" s="37"/>
      <c r="G19" s="38"/>
      <c r="H19" s="38">
        <f>SUM(H6:H18)</f>
        <v>32445.5</v>
      </c>
      <c r="I19" s="33"/>
      <c r="J19" s="57"/>
      <c r="K19" s="58"/>
    </row>
    <row r="20" spans="1:11" ht="60" customHeight="1">
      <c r="A20" s="39"/>
      <c r="B20" s="39"/>
      <c r="C20" s="39"/>
      <c r="D20" s="40"/>
      <c r="E20" s="41"/>
      <c r="F20" s="42"/>
      <c r="G20" s="43"/>
      <c r="H20" s="44"/>
      <c r="I20" s="39"/>
      <c r="J20" s="39"/>
      <c r="K20" s="39"/>
    </row>
    <row r="21" spans="1:11" ht="60" customHeight="1">
      <c r="A21" s="39"/>
      <c r="B21" s="39"/>
      <c r="C21" s="39"/>
      <c r="D21" s="40"/>
      <c r="E21" s="41"/>
      <c r="F21" s="42"/>
      <c r="G21" s="43"/>
      <c r="H21" s="44"/>
      <c r="I21" s="39"/>
      <c r="J21" s="39"/>
      <c r="K21" s="39"/>
    </row>
    <row r="22" spans="1:11" ht="60" customHeight="1">
      <c r="A22" s="39"/>
      <c r="B22" s="39"/>
      <c r="C22" s="39"/>
      <c r="D22" s="40"/>
      <c r="E22" s="41"/>
      <c r="F22" s="42"/>
      <c r="G22" s="43"/>
      <c r="H22" s="44"/>
      <c r="I22" s="39"/>
      <c r="J22" s="39"/>
      <c r="K22" s="39"/>
    </row>
    <row r="23" spans="1:11" ht="60" customHeight="1">
      <c r="A23" s="39"/>
      <c r="B23" s="39"/>
      <c r="C23" s="39"/>
      <c r="D23" s="40"/>
      <c r="E23" s="41"/>
      <c r="F23" s="42"/>
      <c r="G23" s="43"/>
      <c r="H23" s="44"/>
      <c r="I23" s="39"/>
      <c r="J23" s="39"/>
      <c r="K23" s="39"/>
    </row>
    <row r="24" spans="1:11" ht="60" customHeight="1">
      <c r="A24" s="39"/>
      <c r="B24" s="39"/>
      <c r="C24" s="39"/>
      <c r="D24" s="40"/>
      <c r="E24" s="41"/>
      <c r="F24" s="42"/>
      <c r="G24" s="43"/>
      <c r="H24" s="44"/>
      <c r="I24" s="39"/>
      <c r="J24" s="39"/>
      <c r="K24" s="39"/>
    </row>
  </sheetData>
  <sheetProtection/>
  <mergeCells count="18">
    <mergeCell ref="A2:K2"/>
    <mergeCell ref="A3:J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</mergeCells>
  <printOptions/>
  <pageMargins left="0.7" right="0.35433070866141736" top="0.275" bottom="0.275" header="0.11805555555555555" footer="0.07847222222222222"/>
  <pageSetup horizontalDpi="600" verticalDpi="600" orientation="landscape" paperSize="8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陈惠君</cp:lastModifiedBy>
  <cp:lastPrinted>2018-01-15T08:08:03Z</cp:lastPrinted>
  <dcterms:created xsi:type="dcterms:W3CDTF">2008-09-26T02:50:34Z</dcterms:created>
  <dcterms:modified xsi:type="dcterms:W3CDTF">2024-04-22T07:54:27Z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C398B64046364C97ABC0AD473AAD471A_12</vt:lpwstr>
  </property>
</Properties>
</file>