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4" sheetId="2" r:id="rId2"/>
    <sheet name="Sheet5" sheetId="3" r:id="rId3"/>
  </sheets>
  <definedNames>
    <definedName name="_xlnm._FilterDatabase" localSheetId="0" hidden="1">Sheet1!$A$1:$I$36</definedName>
  </definedNames>
  <calcPr calcId="144525"/>
</workbook>
</file>

<file path=xl/sharedStrings.xml><?xml version="1.0" encoding="utf-8"?>
<sst xmlns="http://schemas.openxmlformats.org/spreadsheetml/2006/main" count="234" uniqueCount="80">
  <si>
    <t>附件</t>
  </si>
  <si>
    <t>2024年三亚市吉阳区基层消防力量专职工作人员公开招聘
面试成绩及综合成绩</t>
  </si>
  <si>
    <t>序号</t>
  </si>
  <si>
    <t>准考证</t>
  </si>
  <si>
    <t>考生姓名</t>
  </si>
  <si>
    <t>报考岗位</t>
  </si>
  <si>
    <t>笔试成绩</t>
  </si>
  <si>
    <t>面试成绩</t>
  </si>
  <si>
    <t>综合成绩</t>
  </si>
  <si>
    <t>岗位排名</t>
  </si>
  <si>
    <t>备注</t>
  </si>
  <si>
    <t>202407015203</t>
  </si>
  <si>
    <t>王少翔</t>
  </si>
  <si>
    <t>901消防安全岗</t>
  </si>
  <si>
    <t>202407015323</t>
  </si>
  <si>
    <t>吴菁菁</t>
  </si>
  <si>
    <t>202407015201</t>
  </si>
  <si>
    <t>胡刚</t>
  </si>
  <si>
    <t>202407015314</t>
  </si>
  <si>
    <t>胡心心</t>
  </si>
  <si>
    <t>202407015213</t>
  </si>
  <si>
    <t>陈俏蓉</t>
  </si>
  <si>
    <t>202407015224</t>
  </si>
  <si>
    <t>陈嘉乙</t>
  </si>
  <si>
    <t>202407015223</t>
  </si>
  <si>
    <t>董德群</t>
  </si>
  <si>
    <t>202407015315</t>
  </si>
  <si>
    <t>林安慧</t>
  </si>
  <si>
    <t>202407015302</t>
  </si>
  <si>
    <t>黎锦宇</t>
  </si>
  <si>
    <t>202407015214</t>
  </si>
  <si>
    <t>李晓楠</t>
  </si>
  <si>
    <t>缺考</t>
  </si>
  <si>
    <t>202407015330</t>
  </si>
  <si>
    <t>高小芳</t>
  </si>
  <si>
    <t>902消防安全岗</t>
  </si>
  <si>
    <t>202407015516</t>
  </si>
  <si>
    <t>蒋帅</t>
  </si>
  <si>
    <t>202407015408</t>
  </si>
  <si>
    <t>王慧</t>
  </si>
  <si>
    <t>202407015604</t>
  </si>
  <si>
    <t>钱兴宇</t>
  </si>
  <si>
    <t>202407015506</t>
  </si>
  <si>
    <t>雷祖山</t>
  </si>
  <si>
    <t>202407015525</t>
  </si>
  <si>
    <t>周亚婷</t>
  </si>
  <si>
    <t>202407015501</t>
  </si>
  <si>
    <t>黄鹏熹</t>
  </si>
  <si>
    <t>202407015609</t>
  </si>
  <si>
    <t>蒲丽婷</t>
  </si>
  <si>
    <t>202407015512</t>
  </si>
  <si>
    <t>王定岳</t>
  </si>
  <si>
    <t>202407015621</t>
  </si>
  <si>
    <t>陈国康</t>
  </si>
  <si>
    <t>202407015522</t>
  </si>
  <si>
    <t>曾炳德</t>
  </si>
  <si>
    <t>202407015622</t>
  </si>
  <si>
    <t>王娇</t>
  </si>
  <si>
    <t>202407015508</t>
  </si>
  <si>
    <t>周才路</t>
  </si>
  <si>
    <t>202407015626</t>
  </si>
  <si>
    <t>蒲子阔</t>
  </si>
  <si>
    <t>202407015605</t>
  </si>
  <si>
    <t>白宇</t>
  </si>
  <si>
    <t>202407015504</t>
  </si>
  <si>
    <t>林亨嘉</t>
  </si>
  <si>
    <t>202407015607</t>
  </si>
  <si>
    <t>陈雯霞</t>
  </si>
  <si>
    <t>202407015427</t>
  </si>
  <si>
    <t>王紫莹</t>
  </si>
  <si>
    <t>202407015507</t>
  </si>
  <si>
    <t>董以娇</t>
  </si>
  <si>
    <t>202407015423</t>
  </si>
  <si>
    <t>黄窗窗</t>
  </si>
  <si>
    <t>202407015326</t>
  </si>
  <si>
    <t>李曼</t>
  </si>
  <si>
    <t>202407015625</t>
  </si>
  <si>
    <t>蔡珏</t>
  </si>
  <si>
    <t>202407015523</t>
  </si>
  <si>
    <t>李丽萍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</si>
</sst>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b/>
      <sz val="10"/>
      <name val="仿宋"/>
      <charset val="0"/>
    </font>
    <font>
      <sz val="10"/>
      <name val="仿宋"/>
      <charset val="134"/>
    </font>
    <font>
      <sz val="10"/>
      <name val="仿宋"/>
      <charset val="0"/>
    </font>
    <font>
      <sz val="16"/>
      <name val="黑体"/>
      <charset val="134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zoomScale="80" zoomScaleNormal="80" topLeftCell="A13" workbookViewId="0">
      <selection activeCell="Q8" sqref="Q8"/>
    </sheetView>
  </sheetViews>
  <sheetFormatPr defaultColWidth="7.66666666666667" defaultRowHeight="12"/>
  <cols>
    <col min="1" max="1" width="7.66666666666667" style="9" customWidth="1"/>
    <col min="2" max="2" width="18.1083333333333" style="7" customWidth="1"/>
    <col min="3" max="3" width="11.1083333333333" style="7" customWidth="1"/>
    <col min="4" max="4" width="18.1083333333333" style="7" customWidth="1"/>
    <col min="5" max="5" width="9.74166666666667" style="10" customWidth="1"/>
    <col min="6" max="6" width="10" style="9" customWidth="1"/>
    <col min="7" max="7" width="10" style="7" customWidth="1"/>
    <col min="8" max="8" width="8.43333333333333" style="7" customWidth="1"/>
    <col min="9" max="9" width="20.5166666666667" style="7" customWidth="1"/>
    <col min="10" max="16384" width="7.66666666666667" style="7"/>
  </cols>
  <sheetData>
    <row r="1" ht="21" customHeight="1" spans="1:1">
      <c r="A1" s="11" t="s">
        <v>0</v>
      </c>
    </row>
    <row r="2" ht="66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s="7" customFormat="1" ht="25.05" customHeight="1" spans="1:9">
      <c r="A4" s="3">
        <v>1</v>
      </c>
      <c r="B4" s="15" t="s">
        <v>11</v>
      </c>
      <c r="C4" s="3" t="s">
        <v>12</v>
      </c>
      <c r="D4" s="3" t="s">
        <v>13</v>
      </c>
      <c r="E4" s="3">
        <v>87</v>
      </c>
      <c r="F4" s="3">
        <v>71.03</v>
      </c>
      <c r="G4" s="3">
        <f t="shared" ref="G4:G12" si="0">ROUND(E4*60%+F4*40%,2)</f>
        <v>80.61</v>
      </c>
      <c r="H4" s="3">
        <v>1</v>
      </c>
      <c r="I4" s="3"/>
    </row>
    <row r="5" s="7" customFormat="1" ht="25.05" customHeight="1" spans="1:9">
      <c r="A5" s="3">
        <v>6</v>
      </c>
      <c r="B5" s="3" t="s">
        <v>14</v>
      </c>
      <c r="C5" s="3" t="s">
        <v>15</v>
      </c>
      <c r="D5" s="4" t="s">
        <v>13</v>
      </c>
      <c r="E5" s="3">
        <v>81</v>
      </c>
      <c r="F5" s="3">
        <v>77</v>
      </c>
      <c r="G5" s="3">
        <f t="shared" si="0"/>
        <v>79.4</v>
      </c>
      <c r="H5" s="3">
        <v>2</v>
      </c>
      <c r="I5" s="3"/>
    </row>
    <row r="6" s="7" customFormat="1" ht="25.05" customHeight="1" spans="1:9">
      <c r="A6" s="3">
        <v>5</v>
      </c>
      <c r="B6" s="15" t="s">
        <v>16</v>
      </c>
      <c r="C6" s="3" t="s">
        <v>17</v>
      </c>
      <c r="D6" s="4" t="s">
        <v>13</v>
      </c>
      <c r="E6" s="3">
        <v>81</v>
      </c>
      <c r="F6" s="3">
        <v>75.13</v>
      </c>
      <c r="G6" s="3">
        <f t="shared" si="0"/>
        <v>78.65</v>
      </c>
      <c r="H6" s="3">
        <v>3</v>
      </c>
      <c r="I6" s="3"/>
    </row>
    <row r="7" s="7" customFormat="1" ht="25.05" customHeight="1" spans="1:9">
      <c r="A7" s="3">
        <v>3</v>
      </c>
      <c r="B7" s="15" t="s">
        <v>18</v>
      </c>
      <c r="C7" s="3" t="s">
        <v>19</v>
      </c>
      <c r="D7" s="4" t="s">
        <v>13</v>
      </c>
      <c r="E7" s="3">
        <v>83</v>
      </c>
      <c r="F7" s="3">
        <v>71.4</v>
      </c>
      <c r="G7" s="3">
        <f t="shared" si="0"/>
        <v>78.36</v>
      </c>
      <c r="H7" s="3">
        <v>4</v>
      </c>
      <c r="I7" s="3"/>
    </row>
    <row r="8" s="7" customFormat="1" ht="25.05" customHeight="1" spans="1:9">
      <c r="A8" s="3">
        <v>2</v>
      </c>
      <c r="B8" s="15" t="s">
        <v>20</v>
      </c>
      <c r="C8" s="3" t="s">
        <v>21</v>
      </c>
      <c r="D8" s="4" t="s">
        <v>13</v>
      </c>
      <c r="E8" s="3">
        <v>83</v>
      </c>
      <c r="F8" s="3">
        <v>71</v>
      </c>
      <c r="G8" s="3">
        <f t="shared" si="0"/>
        <v>78.2</v>
      </c>
      <c r="H8" s="3">
        <v>5</v>
      </c>
      <c r="I8" s="3"/>
    </row>
    <row r="9" s="7" customFormat="1" ht="25.05" customHeight="1" spans="1:9">
      <c r="A9" s="3">
        <v>10</v>
      </c>
      <c r="B9" s="15" t="s">
        <v>22</v>
      </c>
      <c r="C9" s="3" t="s">
        <v>23</v>
      </c>
      <c r="D9" s="4" t="s">
        <v>13</v>
      </c>
      <c r="E9" s="3">
        <v>78</v>
      </c>
      <c r="F9" s="3">
        <v>77.5</v>
      </c>
      <c r="G9" s="3">
        <f t="shared" si="0"/>
        <v>77.8</v>
      </c>
      <c r="H9" s="3">
        <v>6</v>
      </c>
      <c r="I9" s="3"/>
    </row>
    <row r="10" s="7" customFormat="1" ht="25.05" customHeight="1" spans="1:9">
      <c r="A10" s="3">
        <v>7</v>
      </c>
      <c r="B10" s="15" t="s">
        <v>24</v>
      </c>
      <c r="C10" s="3" t="s">
        <v>25</v>
      </c>
      <c r="D10" s="4" t="s">
        <v>13</v>
      </c>
      <c r="E10" s="3">
        <v>80</v>
      </c>
      <c r="F10" s="3">
        <v>72.93</v>
      </c>
      <c r="G10" s="3">
        <f t="shared" si="0"/>
        <v>77.17</v>
      </c>
      <c r="H10" s="3">
        <v>7</v>
      </c>
      <c r="I10" s="3"/>
    </row>
    <row r="11" s="7" customFormat="1" ht="25.05" customHeight="1" spans="1:9">
      <c r="A11" s="3">
        <v>8</v>
      </c>
      <c r="B11" s="3" t="s">
        <v>26</v>
      </c>
      <c r="C11" s="3" t="s">
        <v>27</v>
      </c>
      <c r="D11" s="4" t="s">
        <v>13</v>
      </c>
      <c r="E11" s="3">
        <v>79</v>
      </c>
      <c r="F11" s="3">
        <v>73.17</v>
      </c>
      <c r="G11" s="3">
        <f t="shared" si="0"/>
        <v>76.67</v>
      </c>
      <c r="H11" s="3">
        <v>8</v>
      </c>
      <c r="I11" s="3"/>
    </row>
    <row r="12" s="7" customFormat="1" ht="25.05" customHeight="1" spans="1:9">
      <c r="A12" s="3">
        <v>4</v>
      </c>
      <c r="B12" s="15" t="s">
        <v>28</v>
      </c>
      <c r="C12" s="3" t="s">
        <v>29</v>
      </c>
      <c r="D12" s="4" t="s">
        <v>13</v>
      </c>
      <c r="E12" s="3">
        <v>82</v>
      </c>
      <c r="F12" s="3">
        <v>53.5</v>
      </c>
      <c r="G12" s="3">
        <f t="shared" si="0"/>
        <v>70.6</v>
      </c>
      <c r="H12" s="3">
        <v>9</v>
      </c>
      <c r="I12" s="3"/>
    </row>
    <row r="13" s="7" customFormat="1" ht="25.05" customHeight="1" spans="1:9">
      <c r="A13" s="3">
        <v>9</v>
      </c>
      <c r="B13" s="15" t="s">
        <v>30</v>
      </c>
      <c r="C13" s="3" t="s">
        <v>31</v>
      </c>
      <c r="D13" s="4" t="s">
        <v>13</v>
      </c>
      <c r="E13" s="3">
        <v>78</v>
      </c>
      <c r="F13" s="3" t="s">
        <v>32</v>
      </c>
      <c r="G13" s="3">
        <f>ROUND(E13*60%,2)</f>
        <v>46.8</v>
      </c>
      <c r="H13" s="3">
        <v>10</v>
      </c>
      <c r="I13" s="3"/>
    </row>
    <row r="14" s="7" customFormat="1" ht="25.05" customHeight="1" spans="1:9">
      <c r="A14" s="3">
        <v>11</v>
      </c>
      <c r="B14" s="3" t="s">
        <v>33</v>
      </c>
      <c r="C14" s="3" t="s">
        <v>34</v>
      </c>
      <c r="D14" s="4" t="s">
        <v>35</v>
      </c>
      <c r="E14" s="3">
        <v>86</v>
      </c>
      <c r="F14" s="3">
        <v>78.93</v>
      </c>
      <c r="G14" s="3">
        <f t="shared" ref="G14:G19" si="1">ROUND(E14*60%+F14*40%,2)</f>
        <v>83.17</v>
      </c>
      <c r="H14" s="3">
        <v>1</v>
      </c>
      <c r="I14" s="3"/>
    </row>
    <row r="15" s="7" customFormat="1" ht="25.05" customHeight="1" spans="1:9">
      <c r="A15" s="3">
        <v>12</v>
      </c>
      <c r="B15" s="3" t="s">
        <v>36</v>
      </c>
      <c r="C15" s="3" t="s">
        <v>37</v>
      </c>
      <c r="D15" s="4" t="s">
        <v>35</v>
      </c>
      <c r="E15" s="3">
        <v>85</v>
      </c>
      <c r="F15" s="3">
        <v>80.43</v>
      </c>
      <c r="G15" s="3">
        <f t="shared" si="1"/>
        <v>83.17</v>
      </c>
      <c r="H15" s="3">
        <v>1</v>
      </c>
      <c r="I15" s="3"/>
    </row>
    <row r="16" s="7" customFormat="1" ht="25.05" customHeight="1" spans="1:9">
      <c r="A16" s="3">
        <v>13</v>
      </c>
      <c r="B16" s="3" t="s">
        <v>38</v>
      </c>
      <c r="C16" s="3" t="s">
        <v>39</v>
      </c>
      <c r="D16" s="4" t="s">
        <v>35</v>
      </c>
      <c r="E16" s="3">
        <v>84</v>
      </c>
      <c r="F16" s="3">
        <v>79.37</v>
      </c>
      <c r="G16" s="3">
        <f t="shared" si="1"/>
        <v>82.15</v>
      </c>
      <c r="H16" s="3">
        <v>3</v>
      </c>
      <c r="I16" s="3"/>
    </row>
    <row r="17" s="7" customFormat="1" ht="25.05" customHeight="1" spans="1:9">
      <c r="A17" s="3">
        <v>20</v>
      </c>
      <c r="B17" s="3" t="s">
        <v>40</v>
      </c>
      <c r="C17" s="3" t="s">
        <v>41</v>
      </c>
      <c r="D17" s="4" t="s">
        <v>35</v>
      </c>
      <c r="E17" s="3">
        <v>82</v>
      </c>
      <c r="F17" s="3">
        <v>78.04</v>
      </c>
      <c r="G17" s="3">
        <f t="shared" si="1"/>
        <v>80.42</v>
      </c>
      <c r="H17" s="3">
        <v>4</v>
      </c>
      <c r="I17" s="3"/>
    </row>
    <row r="18" s="7" customFormat="1" ht="25.05" customHeight="1" spans="1:9">
      <c r="A18" s="3">
        <v>19</v>
      </c>
      <c r="B18" s="3" t="s">
        <v>42</v>
      </c>
      <c r="C18" s="3" t="s">
        <v>43</v>
      </c>
      <c r="D18" s="4" t="s">
        <v>35</v>
      </c>
      <c r="E18" s="3">
        <v>82</v>
      </c>
      <c r="F18" s="3">
        <v>77.3</v>
      </c>
      <c r="G18" s="3">
        <f t="shared" si="1"/>
        <v>80.12</v>
      </c>
      <c r="H18" s="3">
        <v>5</v>
      </c>
      <c r="I18" s="3"/>
    </row>
    <row r="19" s="7" customFormat="1" ht="25.05" customHeight="1" spans="1:9">
      <c r="A19" s="3">
        <v>14</v>
      </c>
      <c r="B19" s="3" t="s">
        <v>44</v>
      </c>
      <c r="C19" s="3" t="s">
        <v>45</v>
      </c>
      <c r="D19" s="3" t="s">
        <v>35</v>
      </c>
      <c r="E19" s="3">
        <v>84</v>
      </c>
      <c r="F19" s="3">
        <v>73.64</v>
      </c>
      <c r="G19" s="3">
        <f t="shared" si="1"/>
        <v>79.86</v>
      </c>
      <c r="H19" s="3">
        <v>6</v>
      </c>
      <c r="I19" s="3"/>
    </row>
    <row r="20" s="7" customFormat="1" ht="25.05" customHeight="1" spans="1:9">
      <c r="A20" s="3">
        <v>25</v>
      </c>
      <c r="B20" s="3" t="s">
        <v>46</v>
      </c>
      <c r="C20" s="3" t="s">
        <v>47</v>
      </c>
      <c r="D20" s="4" t="s">
        <v>35</v>
      </c>
      <c r="E20" s="3">
        <v>79</v>
      </c>
      <c r="F20" s="3">
        <v>78.64</v>
      </c>
      <c r="G20" s="3">
        <f t="shared" ref="G20:G34" si="2">ROUND(E20*60%+F20*40%,2)</f>
        <v>78.86</v>
      </c>
      <c r="H20" s="3">
        <v>7</v>
      </c>
      <c r="I20" s="3"/>
    </row>
    <row r="21" s="7" customFormat="1" ht="25.05" customHeight="1" spans="1:9">
      <c r="A21" s="3">
        <v>23</v>
      </c>
      <c r="B21" s="3" t="s">
        <v>48</v>
      </c>
      <c r="C21" s="3" t="s">
        <v>49</v>
      </c>
      <c r="D21" s="4" t="s">
        <v>35</v>
      </c>
      <c r="E21" s="3">
        <v>80</v>
      </c>
      <c r="F21" s="3">
        <v>76.16</v>
      </c>
      <c r="G21" s="3">
        <f t="shared" si="2"/>
        <v>78.46</v>
      </c>
      <c r="H21" s="3">
        <v>8</v>
      </c>
      <c r="I21" s="3"/>
    </row>
    <row r="22" s="7" customFormat="1" ht="25.05" customHeight="1" spans="1:9">
      <c r="A22" s="3">
        <v>17</v>
      </c>
      <c r="B22" s="15" t="s">
        <v>50</v>
      </c>
      <c r="C22" s="3" t="s">
        <v>51</v>
      </c>
      <c r="D22" s="4" t="s">
        <v>35</v>
      </c>
      <c r="E22" s="3">
        <v>83</v>
      </c>
      <c r="F22" s="3">
        <v>71</v>
      </c>
      <c r="G22" s="3">
        <f t="shared" si="2"/>
        <v>78.2</v>
      </c>
      <c r="H22" s="3">
        <v>9</v>
      </c>
      <c r="I22" s="3"/>
    </row>
    <row r="23" s="7" customFormat="1" ht="25.05" customHeight="1" spans="1:9">
      <c r="A23" s="3">
        <v>24</v>
      </c>
      <c r="B23" s="3" t="s">
        <v>52</v>
      </c>
      <c r="C23" s="3" t="s">
        <v>53</v>
      </c>
      <c r="D23" s="4" t="s">
        <v>35</v>
      </c>
      <c r="E23" s="3">
        <v>80</v>
      </c>
      <c r="F23" s="3">
        <v>75.07</v>
      </c>
      <c r="G23" s="3">
        <f t="shared" si="2"/>
        <v>78.03</v>
      </c>
      <c r="H23" s="3">
        <v>10</v>
      </c>
      <c r="I23" s="3"/>
    </row>
    <row r="24" s="7" customFormat="1" ht="25.05" customHeight="1" spans="1:9">
      <c r="A24" s="3">
        <v>30</v>
      </c>
      <c r="B24" s="3" t="s">
        <v>54</v>
      </c>
      <c r="C24" s="3" t="s">
        <v>55</v>
      </c>
      <c r="D24" s="4" t="s">
        <v>35</v>
      </c>
      <c r="E24" s="3">
        <v>78</v>
      </c>
      <c r="F24" s="3">
        <v>77.83</v>
      </c>
      <c r="G24" s="3">
        <f t="shared" si="2"/>
        <v>77.93</v>
      </c>
      <c r="H24" s="3">
        <v>11</v>
      </c>
      <c r="I24" s="3"/>
    </row>
    <row r="25" s="7" customFormat="1" ht="25.05" customHeight="1" spans="1:9">
      <c r="A25" s="3">
        <v>33</v>
      </c>
      <c r="B25" s="3" t="s">
        <v>56</v>
      </c>
      <c r="C25" s="3" t="s">
        <v>57</v>
      </c>
      <c r="D25" s="4" t="s">
        <v>35</v>
      </c>
      <c r="E25" s="3">
        <v>77</v>
      </c>
      <c r="F25" s="3">
        <v>78.57</v>
      </c>
      <c r="G25" s="3">
        <f t="shared" si="2"/>
        <v>77.63</v>
      </c>
      <c r="H25" s="3">
        <v>12</v>
      </c>
      <c r="I25" s="3"/>
    </row>
    <row r="26" s="7" customFormat="1" ht="25.05" customHeight="1" spans="1:9">
      <c r="A26" s="3">
        <v>16</v>
      </c>
      <c r="B26" s="15" t="s">
        <v>58</v>
      </c>
      <c r="C26" s="3" t="s">
        <v>59</v>
      </c>
      <c r="D26" s="4" t="s">
        <v>35</v>
      </c>
      <c r="E26" s="3">
        <v>83</v>
      </c>
      <c r="F26" s="3">
        <v>66.5</v>
      </c>
      <c r="G26" s="3">
        <f t="shared" si="2"/>
        <v>76.4</v>
      </c>
      <c r="H26" s="3">
        <v>13</v>
      </c>
      <c r="I26" s="3"/>
    </row>
    <row r="27" s="7" customFormat="1" ht="25.05" customHeight="1" spans="1:9">
      <c r="A27" s="3">
        <v>18</v>
      </c>
      <c r="B27" s="3" t="s">
        <v>60</v>
      </c>
      <c r="C27" s="3" t="s">
        <v>61</v>
      </c>
      <c r="D27" s="3" t="s">
        <v>35</v>
      </c>
      <c r="E27" s="3">
        <v>83</v>
      </c>
      <c r="F27" s="3">
        <v>65</v>
      </c>
      <c r="G27" s="3">
        <f t="shared" si="2"/>
        <v>75.8</v>
      </c>
      <c r="H27" s="3">
        <v>14</v>
      </c>
      <c r="I27" s="3"/>
    </row>
    <row r="28" s="7" customFormat="1" ht="25.05" customHeight="1" spans="1:9">
      <c r="A28" s="3">
        <v>31</v>
      </c>
      <c r="B28" s="3" t="s">
        <v>62</v>
      </c>
      <c r="C28" s="3" t="s">
        <v>63</v>
      </c>
      <c r="D28" s="3" t="s">
        <v>35</v>
      </c>
      <c r="E28" s="3">
        <v>78</v>
      </c>
      <c r="F28" s="3">
        <v>71.9</v>
      </c>
      <c r="G28" s="3">
        <f t="shared" si="2"/>
        <v>75.56</v>
      </c>
      <c r="H28" s="3">
        <v>15</v>
      </c>
      <c r="I28" s="3"/>
    </row>
    <row r="29" s="7" customFormat="1" ht="25.05" customHeight="1" spans="1:9">
      <c r="A29" s="3">
        <v>29</v>
      </c>
      <c r="B29" s="3" t="s">
        <v>64</v>
      </c>
      <c r="C29" s="3" t="s">
        <v>65</v>
      </c>
      <c r="D29" s="3" t="s">
        <v>35</v>
      </c>
      <c r="E29" s="3">
        <v>78</v>
      </c>
      <c r="F29" s="3">
        <v>71.43</v>
      </c>
      <c r="G29" s="3">
        <f t="shared" si="2"/>
        <v>75.37</v>
      </c>
      <c r="H29" s="3">
        <v>16</v>
      </c>
      <c r="I29" s="3"/>
    </row>
    <row r="30" s="7" customFormat="1" ht="25.05" customHeight="1" spans="1:9">
      <c r="A30" s="3">
        <v>27</v>
      </c>
      <c r="B30" s="3" t="s">
        <v>66</v>
      </c>
      <c r="C30" s="3" t="s">
        <v>67</v>
      </c>
      <c r="D30" s="3" t="s">
        <v>35</v>
      </c>
      <c r="E30" s="3">
        <v>79</v>
      </c>
      <c r="F30" s="3">
        <v>69.77</v>
      </c>
      <c r="G30" s="3">
        <f t="shared" si="2"/>
        <v>75.31</v>
      </c>
      <c r="H30" s="3">
        <v>17</v>
      </c>
      <c r="I30" s="3"/>
    </row>
    <row r="31" s="7" customFormat="1" ht="25.05" customHeight="1" spans="1:9">
      <c r="A31" s="3">
        <v>15</v>
      </c>
      <c r="B31" s="3" t="s">
        <v>68</v>
      </c>
      <c r="C31" s="3" t="s">
        <v>69</v>
      </c>
      <c r="D31" s="3" t="s">
        <v>35</v>
      </c>
      <c r="E31" s="3">
        <v>83</v>
      </c>
      <c r="F31" s="3">
        <v>63.66</v>
      </c>
      <c r="G31" s="3">
        <f t="shared" si="2"/>
        <v>75.26</v>
      </c>
      <c r="H31" s="3">
        <v>18</v>
      </c>
      <c r="I31" s="3"/>
    </row>
    <row r="32" s="7" customFormat="1" ht="25.05" customHeight="1" spans="1:9">
      <c r="A32" s="3">
        <v>26</v>
      </c>
      <c r="B32" s="3" t="s">
        <v>70</v>
      </c>
      <c r="C32" s="3" t="s">
        <v>71</v>
      </c>
      <c r="D32" s="3" t="s">
        <v>35</v>
      </c>
      <c r="E32" s="3">
        <v>79</v>
      </c>
      <c r="F32" s="3">
        <v>66.5</v>
      </c>
      <c r="G32" s="3">
        <f t="shared" si="2"/>
        <v>74</v>
      </c>
      <c r="H32" s="3">
        <v>19</v>
      </c>
      <c r="I32" s="3"/>
    </row>
    <row r="33" s="7" customFormat="1" ht="25.05" customHeight="1" spans="1:9">
      <c r="A33" s="3">
        <v>32</v>
      </c>
      <c r="B33" s="3" t="s">
        <v>72</v>
      </c>
      <c r="C33" s="3" t="s">
        <v>73</v>
      </c>
      <c r="D33" s="3" t="s">
        <v>35</v>
      </c>
      <c r="E33" s="3">
        <v>77</v>
      </c>
      <c r="F33" s="3">
        <v>68.94</v>
      </c>
      <c r="G33" s="3">
        <f t="shared" si="2"/>
        <v>73.78</v>
      </c>
      <c r="H33" s="3">
        <v>20</v>
      </c>
      <c r="I33" s="5"/>
    </row>
    <row r="34" s="7" customFormat="1" ht="25.05" customHeight="1" spans="1:9">
      <c r="A34" s="3">
        <v>28</v>
      </c>
      <c r="B34" s="3" t="s">
        <v>74</v>
      </c>
      <c r="C34" s="3" t="s">
        <v>75</v>
      </c>
      <c r="D34" s="3" t="s">
        <v>35</v>
      </c>
      <c r="E34" s="3">
        <v>78</v>
      </c>
      <c r="F34" s="3">
        <v>66.43</v>
      </c>
      <c r="G34" s="3">
        <f t="shared" si="2"/>
        <v>73.37</v>
      </c>
      <c r="H34" s="3">
        <v>21</v>
      </c>
      <c r="I34" s="3"/>
    </row>
    <row r="35" s="8" customFormat="1" ht="25" customHeight="1" spans="1:9">
      <c r="A35" s="3">
        <v>21</v>
      </c>
      <c r="B35" s="3" t="s">
        <v>76</v>
      </c>
      <c r="C35" s="3" t="s">
        <v>77</v>
      </c>
      <c r="D35" s="3" t="s">
        <v>35</v>
      </c>
      <c r="E35" s="3">
        <v>82</v>
      </c>
      <c r="F35" s="3" t="s">
        <v>32</v>
      </c>
      <c r="G35" s="3">
        <f>ROUND(E35*60%,2)</f>
        <v>49.2</v>
      </c>
      <c r="H35" s="3">
        <v>22</v>
      </c>
      <c r="I35" s="3"/>
    </row>
    <row r="36" customFormat="1" ht="25" customHeight="1" spans="1:9">
      <c r="A36" s="3">
        <v>22</v>
      </c>
      <c r="B36" s="3" t="s">
        <v>78</v>
      </c>
      <c r="C36" s="3" t="s">
        <v>79</v>
      </c>
      <c r="D36" s="3" t="s">
        <v>35</v>
      </c>
      <c r="E36" s="3">
        <v>80</v>
      </c>
      <c r="F36" s="3" t="s">
        <v>32</v>
      </c>
      <c r="G36" s="3">
        <f>ROUND(E36*60%,2)</f>
        <v>48</v>
      </c>
      <c r="H36" s="3">
        <v>23</v>
      </c>
      <c r="I36" s="3"/>
    </row>
  </sheetData>
  <autoFilter ref="A1:I36">
    <extLst/>
  </autoFilter>
  <mergeCells count="1">
    <mergeCell ref="A2:I2"/>
  </mergeCells>
  <pageMargins left="0.554861111111111" right="0.357638888888889" top="1" bottom="1" header="0.5" footer="0.5"/>
  <pageSetup paperSize="9" scale="76" orientation="portrait" horizontalDpi="600"/>
  <headerFooter/>
  <ignoredErrors>
    <ignoredError sqref="G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5" sqref="I15"/>
    </sheetView>
  </sheetViews>
  <sheetFormatPr defaultColWidth="8.725" defaultRowHeight="13.5"/>
  <cols>
    <col min="2" max="2" width="15.55" customWidth="1"/>
    <col min="4" max="4" width="15.55" customWidth="1"/>
  </cols>
  <sheetData>
    <row r="1" spans="1:9">
      <c r="A1" s="1" t="s">
        <v>2</v>
      </c>
      <c r="B1" s="1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</row>
    <row r="2" spans="1:9">
      <c r="A2" s="3">
        <v>1</v>
      </c>
      <c r="B2" s="15" t="s">
        <v>11</v>
      </c>
      <c r="C2" s="3" t="s">
        <v>12</v>
      </c>
      <c r="D2" s="3" t="s">
        <v>13</v>
      </c>
      <c r="E2" s="3">
        <v>87</v>
      </c>
      <c r="F2" s="3">
        <v>71.03</v>
      </c>
      <c r="G2" s="3">
        <f t="shared" ref="G2:G11" si="0">ROUND(E2*60%+F2*40%,2)</f>
        <v>80.61</v>
      </c>
      <c r="H2" s="3">
        <f>RANK(G2,G:G)</f>
        <v>1</v>
      </c>
      <c r="I2" s="3"/>
    </row>
    <row r="3" spans="1:9">
      <c r="A3" s="3">
        <v>2</v>
      </c>
      <c r="B3" s="15" t="s">
        <v>20</v>
      </c>
      <c r="C3" s="3" t="s">
        <v>21</v>
      </c>
      <c r="D3" s="4" t="s">
        <v>13</v>
      </c>
      <c r="E3" s="3">
        <v>83</v>
      </c>
      <c r="F3" s="3">
        <v>71</v>
      </c>
      <c r="G3" s="3">
        <f t="shared" si="0"/>
        <v>78.2</v>
      </c>
      <c r="H3" s="3">
        <f t="shared" ref="H3:H11" si="1">RANK(G3,G:G)</f>
        <v>5</v>
      </c>
      <c r="I3" s="3"/>
    </row>
    <row r="4" spans="1:9">
      <c r="A4" s="3">
        <v>3</v>
      </c>
      <c r="B4" s="15" t="s">
        <v>18</v>
      </c>
      <c r="C4" s="3" t="s">
        <v>19</v>
      </c>
      <c r="D4" s="4" t="s">
        <v>13</v>
      </c>
      <c r="E4" s="3">
        <v>83</v>
      </c>
      <c r="F4" s="3">
        <v>71.4</v>
      </c>
      <c r="G4" s="3">
        <f t="shared" si="0"/>
        <v>78.36</v>
      </c>
      <c r="H4" s="3">
        <f t="shared" si="1"/>
        <v>4</v>
      </c>
      <c r="I4" s="3"/>
    </row>
    <row r="5" spans="1:9">
      <c r="A5" s="3">
        <v>4</v>
      </c>
      <c r="B5" s="15" t="s">
        <v>28</v>
      </c>
      <c r="C5" s="3" t="s">
        <v>29</v>
      </c>
      <c r="D5" s="4" t="s">
        <v>13</v>
      </c>
      <c r="E5" s="3">
        <v>82</v>
      </c>
      <c r="F5" s="3">
        <v>53.5</v>
      </c>
      <c r="G5" s="3">
        <f t="shared" si="0"/>
        <v>70.6</v>
      </c>
      <c r="H5" s="3">
        <f t="shared" si="1"/>
        <v>9</v>
      </c>
      <c r="I5" s="3"/>
    </row>
    <row r="6" spans="1:9">
      <c r="A6" s="3">
        <v>5</v>
      </c>
      <c r="B6" s="15" t="s">
        <v>16</v>
      </c>
      <c r="C6" s="3" t="s">
        <v>17</v>
      </c>
      <c r="D6" s="4" t="s">
        <v>13</v>
      </c>
      <c r="E6" s="3">
        <v>81</v>
      </c>
      <c r="F6" s="3">
        <v>75.13</v>
      </c>
      <c r="G6" s="3">
        <f t="shared" si="0"/>
        <v>78.65</v>
      </c>
      <c r="H6" s="3">
        <f t="shared" si="1"/>
        <v>3</v>
      </c>
      <c r="I6" s="3"/>
    </row>
    <row r="7" spans="1:9">
      <c r="A7" s="3">
        <v>6</v>
      </c>
      <c r="B7" s="3" t="s">
        <v>14</v>
      </c>
      <c r="C7" s="3" t="s">
        <v>15</v>
      </c>
      <c r="D7" s="4" t="s">
        <v>13</v>
      </c>
      <c r="E7" s="3">
        <v>81</v>
      </c>
      <c r="F7" s="3">
        <v>77</v>
      </c>
      <c r="G7" s="3">
        <f t="shared" si="0"/>
        <v>79.4</v>
      </c>
      <c r="H7" s="3">
        <f t="shared" si="1"/>
        <v>2</v>
      </c>
      <c r="I7" s="3"/>
    </row>
    <row r="8" spans="1:9">
      <c r="A8" s="3">
        <v>7</v>
      </c>
      <c r="B8" s="15" t="s">
        <v>24</v>
      </c>
      <c r="C8" s="3" t="s">
        <v>25</v>
      </c>
      <c r="D8" s="4" t="s">
        <v>13</v>
      </c>
      <c r="E8" s="3">
        <v>80</v>
      </c>
      <c r="F8" s="3">
        <v>72.93</v>
      </c>
      <c r="G8" s="3">
        <f t="shared" si="0"/>
        <v>77.17</v>
      </c>
      <c r="H8" s="3">
        <f t="shared" si="1"/>
        <v>7</v>
      </c>
      <c r="I8" s="3"/>
    </row>
    <row r="9" spans="1:9">
      <c r="A9" s="3">
        <v>8</v>
      </c>
      <c r="B9" s="3" t="s">
        <v>26</v>
      </c>
      <c r="C9" s="3" t="s">
        <v>27</v>
      </c>
      <c r="D9" s="4" t="s">
        <v>13</v>
      </c>
      <c r="E9" s="3">
        <v>79</v>
      </c>
      <c r="F9" s="3">
        <v>73.17</v>
      </c>
      <c r="G9" s="3">
        <f t="shared" si="0"/>
        <v>76.67</v>
      </c>
      <c r="H9" s="3">
        <f t="shared" si="1"/>
        <v>8</v>
      </c>
      <c r="I9" s="3"/>
    </row>
    <row r="10" spans="1:9">
      <c r="A10" s="3">
        <v>9</v>
      </c>
      <c r="B10" s="15" t="s">
        <v>30</v>
      </c>
      <c r="C10" s="3" t="s">
        <v>31</v>
      </c>
      <c r="D10" s="4" t="s">
        <v>13</v>
      </c>
      <c r="E10" s="3">
        <v>78</v>
      </c>
      <c r="F10" s="3" t="s">
        <v>32</v>
      </c>
      <c r="G10" s="3">
        <f>ROUND(E10*60%,2)</f>
        <v>46.8</v>
      </c>
      <c r="H10" s="3">
        <f t="shared" si="1"/>
        <v>10</v>
      </c>
      <c r="I10" s="3"/>
    </row>
    <row r="11" spans="1:9">
      <c r="A11" s="3">
        <v>10</v>
      </c>
      <c r="B11" s="15" t="s">
        <v>22</v>
      </c>
      <c r="C11" s="3" t="s">
        <v>23</v>
      </c>
      <c r="D11" s="4" t="s">
        <v>13</v>
      </c>
      <c r="E11" s="3">
        <v>78</v>
      </c>
      <c r="F11" s="3">
        <v>77.5</v>
      </c>
      <c r="G11" s="3">
        <f t="shared" si="0"/>
        <v>77.8</v>
      </c>
      <c r="H11" s="3">
        <f t="shared" si="1"/>
        <v>6</v>
      </c>
      <c r="I11" s="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H2" sqref="H2:H24"/>
    </sheetView>
  </sheetViews>
  <sheetFormatPr defaultColWidth="8.725" defaultRowHeight="13.5"/>
  <cols>
    <col min="2" max="2" width="16.1833333333333" customWidth="1"/>
    <col min="4" max="4" width="14.1833333333333" customWidth="1"/>
  </cols>
  <sheetData>
    <row r="1" spans="1:9">
      <c r="A1" s="1" t="s">
        <v>2</v>
      </c>
      <c r="B1" s="1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</row>
    <row r="2" spans="1:9">
      <c r="A2" s="3">
        <v>11</v>
      </c>
      <c r="B2" s="3" t="s">
        <v>33</v>
      </c>
      <c r="C2" s="3" t="s">
        <v>34</v>
      </c>
      <c r="D2" s="4" t="s">
        <v>35</v>
      </c>
      <c r="E2" s="3">
        <v>86</v>
      </c>
      <c r="F2" s="3">
        <v>78.93</v>
      </c>
      <c r="G2" s="3">
        <v>83.17</v>
      </c>
      <c r="H2" s="3">
        <f>RANK(G2,G:G)</f>
        <v>1</v>
      </c>
      <c r="I2" s="3"/>
    </row>
    <row r="3" spans="1:9">
      <c r="A3" s="3">
        <v>12</v>
      </c>
      <c r="B3" s="3" t="s">
        <v>36</v>
      </c>
      <c r="C3" s="3" t="s">
        <v>37</v>
      </c>
      <c r="D3" s="4" t="s">
        <v>35</v>
      </c>
      <c r="E3" s="3">
        <v>85</v>
      </c>
      <c r="F3" s="3">
        <v>80.43</v>
      </c>
      <c r="G3" s="3">
        <v>83.17</v>
      </c>
      <c r="H3" s="3">
        <f t="shared" ref="H3:H24" si="0">RANK(G3,G:G)</f>
        <v>1</v>
      </c>
      <c r="I3" s="3"/>
    </row>
    <row r="4" spans="1:9">
      <c r="A4" s="3">
        <v>13</v>
      </c>
      <c r="B4" s="3" t="s">
        <v>38</v>
      </c>
      <c r="C4" s="3" t="s">
        <v>39</v>
      </c>
      <c r="D4" s="4" t="s">
        <v>35</v>
      </c>
      <c r="E4" s="3">
        <v>84</v>
      </c>
      <c r="F4" s="3">
        <v>79.37</v>
      </c>
      <c r="G4" s="3">
        <v>82.15</v>
      </c>
      <c r="H4" s="3">
        <f t="shared" si="0"/>
        <v>3</v>
      </c>
      <c r="I4" s="3"/>
    </row>
    <row r="5" spans="1:9">
      <c r="A5" s="3">
        <v>14</v>
      </c>
      <c r="B5" s="3" t="s">
        <v>44</v>
      </c>
      <c r="C5" s="3" t="s">
        <v>45</v>
      </c>
      <c r="D5" s="4" t="s">
        <v>35</v>
      </c>
      <c r="E5" s="3">
        <v>84</v>
      </c>
      <c r="F5" s="3" t="s">
        <v>32</v>
      </c>
      <c r="G5" s="3">
        <f>ROUND(E5*60%,2)</f>
        <v>50.4</v>
      </c>
      <c r="H5" s="3">
        <f t="shared" si="0"/>
        <v>21</v>
      </c>
      <c r="I5" s="3"/>
    </row>
    <row r="6" spans="1:9">
      <c r="A6" s="3">
        <v>15</v>
      </c>
      <c r="B6" s="3" t="s">
        <v>68</v>
      </c>
      <c r="C6" s="3" t="s">
        <v>69</v>
      </c>
      <c r="D6" s="4" t="s">
        <v>35</v>
      </c>
      <c r="E6" s="3">
        <v>83</v>
      </c>
      <c r="F6" s="3">
        <v>63.66</v>
      </c>
      <c r="G6" s="3">
        <v>75.26</v>
      </c>
      <c r="H6" s="3">
        <f t="shared" si="0"/>
        <v>17</v>
      </c>
      <c r="I6" s="3"/>
    </row>
    <row r="7" spans="1:9">
      <c r="A7" s="3">
        <v>16</v>
      </c>
      <c r="B7" s="15" t="s">
        <v>58</v>
      </c>
      <c r="C7" s="3" t="s">
        <v>59</v>
      </c>
      <c r="D7" s="4" t="s">
        <v>35</v>
      </c>
      <c r="E7" s="3">
        <v>83</v>
      </c>
      <c r="F7" s="3">
        <v>66.5</v>
      </c>
      <c r="G7" s="3">
        <v>76.4</v>
      </c>
      <c r="H7" s="3">
        <f t="shared" si="0"/>
        <v>12</v>
      </c>
      <c r="I7" s="3"/>
    </row>
    <row r="8" spans="1:9">
      <c r="A8" s="3">
        <v>17</v>
      </c>
      <c r="B8" s="15" t="s">
        <v>50</v>
      </c>
      <c r="C8" s="3" t="s">
        <v>51</v>
      </c>
      <c r="D8" s="4" t="s">
        <v>35</v>
      </c>
      <c r="E8" s="3">
        <v>83</v>
      </c>
      <c r="F8" s="3">
        <v>71</v>
      </c>
      <c r="G8" s="3">
        <v>78.2</v>
      </c>
      <c r="H8" s="3">
        <f t="shared" si="0"/>
        <v>8</v>
      </c>
      <c r="I8" s="3"/>
    </row>
    <row r="9" spans="1:9">
      <c r="A9" s="3">
        <v>18</v>
      </c>
      <c r="B9" s="3" t="s">
        <v>60</v>
      </c>
      <c r="C9" s="3" t="s">
        <v>61</v>
      </c>
      <c r="D9" s="4" t="s">
        <v>35</v>
      </c>
      <c r="E9" s="3">
        <v>83</v>
      </c>
      <c r="F9" s="3">
        <v>65</v>
      </c>
      <c r="G9" s="3">
        <v>75.8</v>
      </c>
      <c r="H9" s="3">
        <f t="shared" si="0"/>
        <v>13</v>
      </c>
      <c r="I9" s="3"/>
    </row>
    <row r="10" spans="1:9">
      <c r="A10" s="3">
        <v>19</v>
      </c>
      <c r="B10" s="3" t="s">
        <v>42</v>
      </c>
      <c r="C10" s="3" t="s">
        <v>43</v>
      </c>
      <c r="D10" s="4" t="s">
        <v>35</v>
      </c>
      <c r="E10" s="3">
        <v>82</v>
      </c>
      <c r="F10" s="3">
        <v>77.3</v>
      </c>
      <c r="G10" s="3">
        <v>80.12</v>
      </c>
      <c r="H10" s="3">
        <f t="shared" si="0"/>
        <v>5</v>
      </c>
      <c r="I10" s="3"/>
    </row>
    <row r="11" spans="1:9">
      <c r="A11" s="3">
        <v>20</v>
      </c>
      <c r="B11" s="3" t="s">
        <v>40</v>
      </c>
      <c r="C11" s="3" t="s">
        <v>41</v>
      </c>
      <c r="D11" s="4" t="s">
        <v>35</v>
      </c>
      <c r="E11" s="3">
        <v>82</v>
      </c>
      <c r="F11" s="3">
        <v>78.04</v>
      </c>
      <c r="G11" s="3">
        <v>80.42</v>
      </c>
      <c r="H11" s="3">
        <f t="shared" si="0"/>
        <v>4</v>
      </c>
      <c r="I11" s="3"/>
    </row>
    <row r="12" spans="1:9">
      <c r="A12" s="3">
        <v>21</v>
      </c>
      <c r="B12" s="3" t="s">
        <v>76</v>
      </c>
      <c r="C12" s="3" t="s">
        <v>77</v>
      </c>
      <c r="D12" s="4" t="s">
        <v>35</v>
      </c>
      <c r="E12" s="3">
        <v>82</v>
      </c>
      <c r="F12" s="3" t="s">
        <v>32</v>
      </c>
      <c r="G12" s="3">
        <f>ROUND(E12*60%,2)</f>
        <v>49.2</v>
      </c>
      <c r="H12" s="3">
        <f t="shared" si="0"/>
        <v>22</v>
      </c>
      <c r="I12" s="3"/>
    </row>
    <row r="13" spans="1:9">
      <c r="A13" s="3">
        <v>22</v>
      </c>
      <c r="B13" s="3" t="s">
        <v>78</v>
      </c>
      <c r="C13" s="3" t="s">
        <v>79</v>
      </c>
      <c r="D13" s="4" t="s">
        <v>35</v>
      </c>
      <c r="E13" s="3">
        <v>80</v>
      </c>
      <c r="F13" s="3" t="s">
        <v>32</v>
      </c>
      <c r="G13" s="3">
        <f>ROUND(E13*60%,2)</f>
        <v>48</v>
      </c>
      <c r="H13" s="3">
        <f t="shared" si="0"/>
        <v>23</v>
      </c>
      <c r="I13" s="3"/>
    </row>
    <row r="14" spans="1:9">
      <c r="A14" s="3">
        <v>23</v>
      </c>
      <c r="B14" s="3" t="s">
        <v>48</v>
      </c>
      <c r="C14" s="3" t="s">
        <v>49</v>
      </c>
      <c r="D14" s="3" t="s">
        <v>35</v>
      </c>
      <c r="E14" s="3">
        <v>80</v>
      </c>
      <c r="F14" s="3">
        <v>76.16</v>
      </c>
      <c r="G14" s="3">
        <v>78.46</v>
      </c>
      <c r="H14" s="3">
        <f t="shared" si="0"/>
        <v>7</v>
      </c>
      <c r="I14" s="3"/>
    </row>
    <row r="15" spans="1:9">
      <c r="A15" s="3">
        <v>24</v>
      </c>
      <c r="B15" s="3" t="s">
        <v>52</v>
      </c>
      <c r="C15" s="3" t="s">
        <v>53</v>
      </c>
      <c r="D15" s="3" t="s">
        <v>35</v>
      </c>
      <c r="E15" s="3">
        <v>80</v>
      </c>
      <c r="F15" s="3">
        <v>75.07</v>
      </c>
      <c r="G15" s="3">
        <v>78.03</v>
      </c>
      <c r="H15" s="3">
        <f t="shared" si="0"/>
        <v>9</v>
      </c>
      <c r="I15" s="3"/>
    </row>
    <row r="16" spans="1:9">
      <c r="A16" s="3">
        <v>25</v>
      </c>
      <c r="B16" s="3" t="s">
        <v>46</v>
      </c>
      <c r="C16" s="3" t="s">
        <v>47</v>
      </c>
      <c r="D16" s="3" t="s">
        <v>35</v>
      </c>
      <c r="E16" s="3">
        <v>79</v>
      </c>
      <c r="F16" s="3">
        <v>78.64</v>
      </c>
      <c r="G16" s="3">
        <v>78.86</v>
      </c>
      <c r="H16" s="3">
        <f t="shared" si="0"/>
        <v>6</v>
      </c>
      <c r="I16" s="3"/>
    </row>
    <row r="17" spans="1:9">
      <c r="A17" s="3">
        <v>26</v>
      </c>
      <c r="B17" s="3" t="s">
        <v>70</v>
      </c>
      <c r="C17" s="3" t="s">
        <v>71</v>
      </c>
      <c r="D17" s="3" t="s">
        <v>35</v>
      </c>
      <c r="E17" s="3">
        <v>79</v>
      </c>
      <c r="F17" s="3">
        <v>66.5</v>
      </c>
      <c r="G17" s="3">
        <v>74</v>
      </c>
      <c r="H17" s="3">
        <f t="shared" si="0"/>
        <v>18</v>
      </c>
      <c r="I17" s="3"/>
    </row>
    <row r="18" spans="1:9">
      <c r="A18" s="3">
        <v>27</v>
      </c>
      <c r="B18" s="3" t="s">
        <v>66</v>
      </c>
      <c r="C18" s="3" t="s">
        <v>67</v>
      </c>
      <c r="D18" s="3" t="s">
        <v>35</v>
      </c>
      <c r="E18" s="3">
        <v>79</v>
      </c>
      <c r="F18" s="3">
        <v>69.77</v>
      </c>
      <c r="G18" s="3">
        <v>75.31</v>
      </c>
      <c r="H18" s="3">
        <f t="shared" si="0"/>
        <v>16</v>
      </c>
      <c r="I18" s="3"/>
    </row>
    <row r="19" spans="1:9">
      <c r="A19" s="3">
        <v>28</v>
      </c>
      <c r="B19" s="3" t="s">
        <v>74</v>
      </c>
      <c r="C19" s="3" t="s">
        <v>75</v>
      </c>
      <c r="D19" s="3" t="s">
        <v>35</v>
      </c>
      <c r="E19" s="3">
        <v>78</v>
      </c>
      <c r="F19" s="3">
        <v>66.43</v>
      </c>
      <c r="G19" s="3">
        <v>73.37</v>
      </c>
      <c r="H19" s="3">
        <f t="shared" si="0"/>
        <v>20</v>
      </c>
      <c r="I19" s="3"/>
    </row>
    <row r="20" spans="1:9">
      <c r="A20" s="3">
        <v>29</v>
      </c>
      <c r="B20" s="3" t="s">
        <v>64</v>
      </c>
      <c r="C20" s="3" t="s">
        <v>65</v>
      </c>
      <c r="D20" s="3" t="s">
        <v>35</v>
      </c>
      <c r="E20" s="3">
        <v>78</v>
      </c>
      <c r="F20" s="3">
        <v>71.43</v>
      </c>
      <c r="G20" s="3">
        <v>75.37</v>
      </c>
      <c r="H20" s="3">
        <f t="shared" si="0"/>
        <v>15</v>
      </c>
      <c r="I20" s="3"/>
    </row>
    <row r="21" spans="1:9">
      <c r="A21" s="3">
        <v>30</v>
      </c>
      <c r="B21" s="3" t="s">
        <v>54</v>
      </c>
      <c r="C21" s="3" t="s">
        <v>55</v>
      </c>
      <c r="D21" s="3" t="s">
        <v>35</v>
      </c>
      <c r="E21" s="3">
        <v>78</v>
      </c>
      <c r="F21" s="3">
        <v>77.83</v>
      </c>
      <c r="G21" s="3">
        <v>77.93</v>
      </c>
      <c r="H21" s="3">
        <f t="shared" si="0"/>
        <v>10</v>
      </c>
      <c r="I21" s="3"/>
    </row>
    <row r="22" spans="1:9">
      <c r="A22" s="3">
        <v>31</v>
      </c>
      <c r="B22" s="3" t="s">
        <v>62</v>
      </c>
      <c r="C22" s="3" t="s">
        <v>63</v>
      </c>
      <c r="D22" s="3" t="s">
        <v>35</v>
      </c>
      <c r="E22" s="3">
        <v>78</v>
      </c>
      <c r="F22" s="3">
        <v>71.9</v>
      </c>
      <c r="G22" s="3">
        <v>75.56</v>
      </c>
      <c r="H22" s="3">
        <f t="shared" si="0"/>
        <v>14</v>
      </c>
      <c r="I22" s="3"/>
    </row>
    <row r="23" spans="1:9">
      <c r="A23" s="3">
        <v>32</v>
      </c>
      <c r="B23" s="3" t="s">
        <v>72</v>
      </c>
      <c r="C23" s="3" t="s">
        <v>73</v>
      </c>
      <c r="D23" s="3" t="s">
        <v>35</v>
      </c>
      <c r="E23" s="3">
        <v>77</v>
      </c>
      <c r="F23" s="3">
        <v>68.94</v>
      </c>
      <c r="G23" s="3">
        <v>73.78</v>
      </c>
      <c r="H23" s="3">
        <f t="shared" si="0"/>
        <v>19</v>
      </c>
      <c r="I23" s="5"/>
    </row>
    <row r="24" spans="1:9">
      <c r="A24" s="3">
        <v>33</v>
      </c>
      <c r="B24" s="3" t="s">
        <v>56</v>
      </c>
      <c r="C24" s="3" t="s">
        <v>57</v>
      </c>
      <c r="D24" s="3" t="s">
        <v>35</v>
      </c>
      <c r="E24" s="3">
        <v>77</v>
      </c>
      <c r="F24" s="3">
        <v>78.57</v>
      </c>
      <c r="G24" s="3">
        <v>77.63</v>
      </c>
      <c r="H24" s="3">
        <f t="shared" si="0"/>
        <v>11</v>
      </c>
      <c r="I2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2024-07-23T02:26:00Z</dcterms:created>
  <dcterms:modified xsi:type="dcterms:W3CDTF">2024-08-07T02:31:27Z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DD171EF5E32E468B88179DACE9668CE4_13</vt:lpwstr>
  </property>
  <property fmtid="{D5CDD505-2E9C-101B-9397-08002B2CF9AE}" pid="3" name="KSOProductBuildVer">
    <vt:lpwstr>2052-11.8.2.8411</vt:lpwstr>
  </property>
</Properties>
</file>