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三亚市2016-2020扶贫资金安排分类汇总表" sheetId="5" r:id="rId1"/>
  </sheets>
  <definedNames>
    <definedName name="_xlnm.Print_Titles" localSheetId="0">'三亚市2016-2020扶贫资金安排分类汇总表'!$1:$5</definedName>
  </definedNames>
  <calcPr calcId="144525"/>
</workbook>
</file>

<file path=xl/sharedStrings.xml><?xml version="1.0" encoding="utf-8"?>
<sst xmlns="http://schemas.openxmlformats.org/spreadsheetml/2006/main" count="27" uniqueCount="22">
  <si>
    <t>附表2</t>
  </si>
  <si>
    <t>吉阳区2016-2020年扶贫资金安排分类汇总表</t>
  </si>
  <si>
    <t>序号</t>
  </si>
  <si>
    <t>年度</t>
  </si>
  <si>
    <t>合计（万元）</t>
  </si>
  <si>
    <t>扶贫资金安排（万元）</t>
  </si>
  <si>
    <t>财政专项扶贫资金</t>
  </si>
  <si>
    <t>行业扶贫资金</t>
  </si>
  <si>
    <t>社会扶贫资金</t>
  </si>
  <si>
    <t>整合其他涉农资金</t>
  </si>
  <si>
    <t>小计</t>
  </si>
  <si>
    <t>中央资金</t>
  </si>
  <si>
    <t>省级资金</t>
  </si>
  <si>
    <t>市县资金</t>
  </si>
  <si>
    <t>总 计</t>
  </si>
  <si>
    <t>罗蓬村</t>
  </si>
  <si>
    <t>2016年</t>
  </si>
  <si>
    <t>2017年</t>
  </si>
  <si>
    <t>2018年</t>
  </si>
  <si>
    <t>2019年</t>
  </si>
  <si>
    <t>2020年</t>
  </si>
  <si>
    <t>备 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</si>
</sst>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2" fillId="0" borderId="0" xfId="49" applyAlignment="1">
      <alignment horizontal="right" vertical="center"/>
    </xf>
    <xf numFmtId="0" fontId="2" fillId="0" borderId="0" xfId="49">
      <alignment vertical="center"/>
    </xf>
    <xf numFmtId="0" fontId="3" fillId="0" borderId="0" xfId="49" applyFont="1" applyAlignment="1">
      <alignment horizontal="left" vertical="center"/>
    </xf>
    <xf numFmtId="0" fontId="4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176" fontId="3" fillId="0" borderId="2" xfId="49" applyNumberFormat="1" applyFont="1" applyBorder="1" applyAlignment="1">
      <alignment horizontal="right" vertical="center" shrinkToFit="1"/>
    </xf>
    <xf numFmtId="0" fontId="3" fillId="0" borderId="2" xfId="49" applyFont="1" applyBorder="1" applyAlignment="1">
      <alignment horizontal="right" vertical="center" wrapText="1"/>
    </xf>
    <xf numFmtId="176" fontId="1" fillId="0" borderId="0" xfId="49" applyNumberFormat="1" applyFont="1" applyAlignment="1">
      <alignment horizontal="right" vertical="center"/>
    </xf>
    <xf numFmtId="0" fontId="2" fillId="0" borderId="1" xfId="49" applyBorder="1" applyAlignment="1">
      <alignment horizontal="center" vertical="center" wrapText="1"/>
    </xf>
    <xf numFmtId="0" fontId="5" fillId="0" borderId="2" xfId="49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view="pageBreakPreview" zoomScaleNormal="100" zoomScaleSheetLayoutView="100" workbookViewId="0">
      <selection activeCell="O14" sqref="O14"/>
    </sheetView>
  </sheetViews>
  <sheetFormatPr defaultColWidth="9" defaultRowHeight="13.5"/>
  <cols>
    <col min="1" max="1" width="6.90833333333333" style="1" customWidth="1"/>
    <col min="2" max="2" width="17.45" style="2" customWidth="1"/>
    <col min="3" max="7" width="13.0916666666667" style="3" customWidth="1"/>
    <col min="8" max="8" width="15.3333333333333" style="3" customWidth="1"/>
    <col min="9" max="9" width="9.90833333333333" style="4" customWidth="1"/>
    <col min="10" max="10" width="11.4416666666667" style="4" customWidth="1"/>
    <col min="11" max="16384" width="8.725" style="5"/>
  </cols>
  <sheetData>
    <row r="1" ht="14.25" spans="1:2">
      <c r="A1" s="6" t="s">
        <v>0</v>
      </c>
      <c r="B1" s="6"/>
    </row>
    <row r="2" ht="40" customHeight="1" spans="1:10">
      <c r="A2" s="7" t="s">
        <v>1</v>
      </c>
      <c r="B2" s="7"/>
      <c r="C2" s="7"/>
      <c r="D2" s="7"/>
      <c r="E2" s="7"/>
      <c r="F2" s="7"/>
      <c r="G2" s="7"/>
      <c r="H2" s="7"/>
      <c r="I2" s="14"/>
      <c r="J2" s="14"/>
    </row>
    <row r="3" ht="22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/>
      <c r="F3" s="8"/>
      <c r="G3" s="8"/>
      <c r="H3" s="8"/>
      <c r="I3" s="8"/>
      <c r="J3" s="8"/>
    </row>
    <row r="4" ht="22" customHeight="1" spans="1:10">
      <c r="A4" s="9"/>
      <c r="B4" s="9"/>
      <c r="C4" s="9"/>
      <c r="D4" s="8" t="s">
        <v>6</v>
      </c>
      <c r="E4" s="8"/>
      <c r="F4" s="8"/>
      <c r="G4" s="8"/>
      <c r="H4" s="8" t="s">
        <v>7</v>
      </c>
      <c r="I4" s="8" t="s">
        <v>8</v>
      </c>
      <c r="J4" s="8" t="s">
        <v>9</v>
      </c>
    </row>
    <row r="5" ht="30" customHeight="1" spans="1:10">
      <c r="A5" s="9"/>
      <c r="B5" s="9"/>
      <c r="C5" s="9"/>
      <c r="D5" s="9" t="s">
        <v>10</v>
      </c>
      <c r="E5" s="8" t="s">
        <v>11</v>
      </c>
      <c r="F5" s="8" t="s">
        <v>12</v>
      </c>
      <c r="G5" s="8" t="s">
        <v>13</v>
      </c>
      <c r="H5" s="8"/>
      <c r="I5" s="8"/>
      <c r="J5" s="8"/>
    </row>
    <row r="6" ht="22" customHeight="1" spans="1:10">
      <c r="A6" s="8">
        <v>1</v>
      </c>
      <c r="B6" s="10" t="s">
        <v>14</v>
      </c>
      <c r="C6" s="11">
        <f>D6+H6+I6+J6</f>
        <v>1077.94</v>
      </c>
      <c r="D6" s="11">
        <f>E6+F6+G6</f>
        <v>863.2</v>
      </c>
      <c r="E6" s="11">
        <f>SUM(E7:E7)</f>
        <v>100</v>
      </c>
      <c r="F6" s="11">
        <f>SUM(F7:F7)</f>
        <v>204.84</v>
      </c>
      <c r="G6" s="11">
        <f>SUM(G7:G7)</f>
        <v>558.36</v>
      </c>
      <c r="H6" s="11">
        <f>SUM(H7:H7)</f>
        <v>214.74</v>
      </c>
      <c r="I6" s="11"/>
      <c r="J6" s="11"/>
    </row>
    <row r="7" ht="22" customHeight="1" spans="1:10">
      <c r="A7" s="8"/>
      <c r="B7" s="10" t="s">
        <v>15</v>
      </c>
      <c r="C7" s="11">
        <f>D7+H7+I7+J7</f>
        <v>1077.94</v>
      </c>
      <c r="D7" s="11">
        <f>E7+F7+G7</f>
        <v>863.2</v>
      </c>
      <c r="E7" s="11">
        <f>E9+E11+E13+E15+E17</f>
        <v>100</v>
      </c>
      <c r="F7" s="11">
        <f>F9+F11+F13+F15+F17</f>
        <v>204.84</v>
      </c>
      <c r="G7" s="11">
        <f>G9+G11+G13+G15+G17</f>
        <v>558.36</v>
      </c>
      <c r="H7" s="11">
        <f>H9+H11+H13+H15+H17</f>
        <v>214.74</v>
      </c>
      <c r="I7" s="11"/>
      <c r="J7" s="11"/>
    </row>
    <row r="8" ht="22" customHeight="1" spans="1:10">
      <c r="A8" s="8">
        <v>2</v>
      </c>
      <c r="B8" s="10" t="s">
        <v>16</v>
      </c>
      <c r="C8" s="11">
        <f>D8+H8+I8+J8</f>
        <v>756.74</v>
      </c>
      <c r="D8" s="11">
        <f>E8+F8+G8</f>
        <v>555</v>
      </c>
      <c r="E8" s="11">
        <f>SUM(E9:E9)</f>
        <v>100</v>
      </c>
      <c r="F8" s="11">
        <f>SUM(F9:F9)</f>
        <v>128</v>
      </c>
      <c r="G8" s="11">
        <f>SUM(G9:G9)</f>
        <v>327</v>
      </c>
      <c r="H8" s="11">
        <f>SUM(H9:H9)</f>
        <v>201.74</v>
      </c>
      <c r="I8" s="11"/>
      <c r="J8" s="11"/>
    </row>
    <row r="9" ht="22" customHeight="1" spans="1:10">
      <c r="A9" s="8"/>
      <c r="B9" s="10" t="s">
        <v>15</v>
      </c>
      <c r="C9" s="11">
        <f>D9+H9+I9+J9</f>
        <v>756.74</v>
      </c>
      <c r="D9" s="11">
        <f>E9+F9+G9</f>
        <v>555</v>
      </c>
      <c r="E9" s="11">
        <v>100</v>
      </c>
      <c r="F9" s="11">
        <v>128</v>
      </c>
      <c r="G9" s="11">
        <v>327</v>
      </c>
      <c r="H9" s="11">
        <f>157.8+43.94</f>
        <v>201.74</v>
      </c>
      <c r="I9" s="11"/>
      <c r="J9" s="11"/>
    </row>
    <row r="10" ht="22" customHeight="1" spans="1:10">
      <c r="A10" s="8">
        <v>3</v>
      </c>
      <c r="B10" s="10" t="s">
        <v>17</v>
      </c>
      <c r="C10" s="11">
        <f>D10+H10+I10+J10</f>
        <v>65.2</v>
      </c>
      <c r="D10" s="11">
        <f>E10+F10+G10</f>
        <v>65.2</v>
      </c>
      <c r="E10" s="11">
        <f>SUM(E11:E11)</f>
        <v>0</v>
      </c>
      <c r="F10" s="11">
        <f>SUM(F11:F11)</f>
        <v>0</v>
      </c>
      <c r="G10" s="11">
        <f>SUM(G11:G11)</f>
        <v>65.2</v>
      </c>
      <c r="H10" s="11">
        <f>SUM(H11:H11)</f>
        <v>0</v>
      </c>
      <c r="I10" s="11"/>
      <c r="J10" s="11"/>
    </row>
    <row r="11" ht="22" customHeight="1" spans="1:10">
      <c r="A11" s="8"/>
      <c r="B11" s="10" t="s">
        <v>15</v>
      </c>
      <c r="C11" s="11">
        <f>D11+H11+I11+J11</f>
        <v>65.2</v>
      </c>
      <c r="D11" s="11">
        <f>E11+F11+G11</f>
        <v>65.2</v>
      </c>
      <c r="E11" s="11">
        <v>0</v>
      </c>
      <c r="F11" s="11">
        <v>0</v>
      </c>
      <c r="G11" s="11">
        <v>65.2</v>
      </c>
      <c r="H11" s="11">
        <v>0</v>
      </c>
      <c r="I11" s="11"/>
      <c r="J11" s="11"/>
    </row>
    <row r="12" ht="22" customHeight="1" spans="1:10">
      <c r="A12" s="8">
        <v>4</v>
      </c>
      <c r="B12" s="10" t="s">
        <v>18</v>
      </c>
      <c r="C12" s="11">
        <f>D12+H12+I12+J12</f>
        <v>64.16</v>
      </c>
      <c r="D12" s="11">
        <f>E12+F12+G12</f>
        <v>64.16</v>
      </c>
      <c r="E12" s="11">
        <f>SUM(E13:E13)</f>
        <v>0</v>
      </c>
      <c r="F12" s="11">
        <f>SUM(F13:F13)</f>
        <v>0</v>
      </c>
      <c r="G12" s="11">
        <f>SUM(G13:G13)</f>
        <v>64.16</v>
      </c>
      <c r="H12" s="11">
        <f>SUM(H13:H13)</f>
        <v>0</v>
      </c>
      <c r="I12" s="11"/>
      <c r="J12" s="11"/>
    </row>
    <row r="13" ht="22" customHeight="1" spans="1:10">
      <c r="A13" s="8"/>
      <c r="B13" s="10" t="s">
        <v>15</v>
      </c>
      <c r="C13" s="11">
        <f>D13+H13+I13+J13</f>
        <v>64.16</v>
      </c>
      <c r="D13" s="11">
        <f>E13+F13+G13</f>
        <v>64.16</v>
      </c>
      <c r="E13" s="11">
        <v>0</v>
      </c>
      <c r="F13" s="11">
        <v>0</v>
      </c>
      <c r="G13" s="11">
        <v>64.16</v>
      </c>
      <c r="H13" s="11">
        <v>0</v>
      </c>
      <c r="I13" s="11"/>
      <c r="J13" s="11"/>
    </row>
    <row r="14" ht="22" customHeight="1" spans="1:10">
      <c r="A14" s="8">
        <v>5</v>
      </c>
      <c r="B14" s="10" t="s">
        <v>19</v>
      </c>
      <c r="C14" s="11">
        <f>D14+H14+I14+J14</f>
        <v>107.84</v>
      </c>
      <c r="D14" s="11">
        <f>E14+F14+G14</f>
        <v>94.84</v>
      </c>
      <c r="E14" s="11">
        <f>SUM(E15:E15)</f>
        <v>0</v>
      </c>
      <c r="F14" s="11">
        <f>SUM(F15:F15)</f>
        <v>24.84</v>
      </c>
      <c r="G14" s="11">
        <f>SUM(G15:G15)</f>
        <v>70</v>
      </c>
      <c r="H14" s="11">
        <f>SUM(H15:H15)</f>
        <v>13</v>
      </c>
      <c r="I14" s="11"/>
      <c r="J14" s="11"/>
    </row>
    <row r="15" ht="22" customHeight="1" spans="1:10">
      <c r="A15" s="8"/>
      <c r="B15" s="10" t="s">
        <v>15</v>
      </c>
      <c r="C15" s="11">
        <f>D15+H15+I15+J15</f>
        <v>107.84</v>
      </c>
      <c r="D15" s="11">
        <f>E15+F15+G15</f>
        <v>94.84</v>
      </c>
      <c r="E15" s="11">
        <v>0</v>
      </c>
      <c r="F15" s="11">
        <v>24.84</v>
      </c>
      <c r="G15" s="11">
        <v>70</v>
      </c>
      <c r="H15" s="11">
        <v>13</v>
      </c>
      <c r="I15" s="11"/>
      <c r="J15" s="11"/>
    </row>
    <row r="16" ht="22" customHeight="1" spans="1:10">
      <c r="A16" s="8">
        <v>6</v>
      </c>
      <c r="B16" s="10" t="s">
        <v>20</v>
      </c>
      <c r="C16" s="11">
        <f>D16+H16+I16+J16</f>
        <v>84</v>
      </c>
      <c r="D16" s="11">
        <f>E16+F16+G16</f>
        <v>84</v>
      </c>
      <c r="E16" s="11">
        <f>SUM(E17:E17)</f>
        <v>0</v>
      </c>
      <c r="F16" s="11">
        <f>SUM(F17:F17)</f>
        <v>52</v>
      </c>
      <c r="G16" s="11">
        <f>SUM(G17:G17)</f>
        <v>32</v>
      </c>
      <c r="H16" s="11">
        <f>SUM(H17:H17)</f>
        <v>0</v>
      </c>
      <c r="I16" s="11"/>
      <c r="J16" s="11"/>
    </row>
    <row r="17" ht="22" customHeight="1" spans="1:10">
      <c r="A17" s="8"/>
      <c r="B17" s="10" t="s">
        <v>15</v>
      </c>
      <c r="C17" s="11">
        <f>D17+H17+I17+J17</f>
        <v>84</v>
      </c>
      <c r="D17" s="11">
        <f>E17+F17+G17</f>
        <v>84</v>
      </c>
      <c r="E17" s="11">
        <v>0</v>
      </c>
      <c r="F17" s="11">
        <v>52</v>
      </c>
      <c r="G17" s="11">
        <v>32</v>
      </c>
      <c r="H17" s="11">
        <v>0</v>
      </c>
      <c r="I17" s="11"/>
      <c r="J17" s="11"/>
    </row>
    <row r="18" ht="22" customHeight="1" spans="1:10">
      <c r="A18" s="8">
        <v>7</v>
      </c>
      <c r="B18" s="10" t="s">
        <v>21</v>
      </c>
      <c r="C18" s="12"/>
      <c r="D18" s="12"/>
      <c r="E18" s="12"/>
      <c r="F18" s="12"/>
      <c r="G18" s="12"/>
      <c r="H18" s="12"/>
      <c r="I18" s="15"/>
      <c r="J18" s="15"/>
    </row>
    <row r="20" spans="6:8">
      <c r="F20" s="13"/>
      <c r="G20" s="13"/>
      <c r="H20" s="13"/>
    </row>
    <row r="21" spans="6:8">
      <c r="F21" s="13"/>
      <c r="G21" s="13"/>
      <c r="H21" s="13"/>
    </row>
    <row r="22" spans="6:8">
      <c r="F22" s="13"/>
      <c r="G22" s="13"/>
      <c r="H22" s="13"/>
    </row>
    <row r="23" spans="6:8">
      <c r="F23" s="13"/>
      <c r="G23" s="13"/>
      <c r="H23" s="13"/>
    </row>
  </sheetData>
  <mergeCells count="11">
    <mergeCell ref="A1:B1"/>
    <mergeCell ref="A2:J2"/>
    <mergeCell ref="D3:J3"/>
    <mergeCell ref="D4:G4"/>
    <mergeCell ref="C18:J18"/>
    <mergeCell ref="A3:A5"/>
    <mergeCell ref="B3:B5"/>
    <mergeCell ref="C3:C5"/>
    <mergeCell ref="H4:H5"/>
    <mergeCell ref="I4:I5"/>
    <mergeCell ref="J4:J5"/>
  </mergeCells>
  <printOptions horizontalCentered="1"/>
  <pageMargins left="0.786805555555556" right="0.786805555555556" top="0.786805555555556" bottom="0.786805555555556" header="0.314583333333333" footer="0.314583333333333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三亚市2016-2020扶贫资金安排分类汇总表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2021-10-20T03:46:23Z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6F87900DD9224DF89B2819E2D45BF119</vt:lpwstr>
  </property>
  <property fmtid="{D5CDD505-2E9C-101B-9397-08002B2CF9AE}" pid="3" name="KSOProductBuildVer">
    <vt:lpwstr>2052-11.8.2.8411</vt:lpwstr>
  </property>
</Properties>
</file>